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XY\Desktop\蒋家沟观测数据汇总250213\1蒋家沟观测数据汇总250210\1 泥石流运动要素观测数据  Kinematic data of debris flow at Jiangjia Ravine\2024\"/>
    </mc:Choice>
  </mc:AlternateContent>
  <xr:revisionPtr revIDLastSave="0" documentId="13_ncr:1_{45174D71-B055-420C-8A5C-D3607E23848C}" xr6:coauthVersionLast="47" xr6:coauthVersionMax="47" xr10:uidLastSave="{00000000-0000-0000-0000-000000000000}"/>
  <bookViews>
    <workbookView xWindow="-120" yWindow="-120" windowWidth="51840" windowHeight="21120" xr2:uid="{FBAB02B0-42AC-4E70-BACB-B02FD8723005}"/>
  </bookViews>
  <sheets>
    <sheet name="泥石流运动要素" sheetId="1" r:id="rId1"/>
    <sheet name="泥石流观测数据统计" sheetId="2" r:id="rId2"/>
    <sheet name="泥石流总体观测数据表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1" l="1"/>
  <c r="D3" i="2"/>
  <c r="D2" i="2"/>
</calcChain>
</file>

<file path=xl/sharedStrings.xml><?xml version="1.0" encoding="utf-8"?>
<sst xmlns="http://schemas.openxmlformats.org/spreadsheetml/2006/main" count="181" uniqueCount="122">
  <si>
    <r>
      <rPr>
        <sz val="12"/>
        <color theme="1"/>
        <rFont val="宋体"/>
        <family val="3"/>
        <charset val="134"/>
      </rPr>
      <t>流态</t>
    </r>
    <r>
      <rPr>
        <sz val="12"/>
        <color theme="1"/>
        <rFont val="Times New Roman"/>
        <family val="1"/>
      </rPr>
      <t xml:space="preserve"> Type</t>
    </r>
    <phoneticPr fontId="5" type="noConversion"/>
  </si>
  <si>
    <r>
      <rPr>
        <sz val="12"/>
        <color theme="1"/>
        <rFont val="宋体"/>
        <family val="3"/>
        <charset val="134"/>
      </rPr>
      <t>连续流</t>
    </r>
    <phoneticPr fontId="1" type="noConversion"/>
  </si>
  <si>
    <r>
      <rPr>
        <sz val="12"/>
        <color theme="1"/>
        <rFont val="宋体"/>
        <family val="3"/>
        <charset val="134"/>
      </rPr>
      <t>阵性流</t>
    </r>
    <phoneticPr fontId="1" type="noConversion"/>
  </si>
  <si>
    <r>
      <rPr>
        <sz val="12"/>
        <color theme="1"/>
        <rFont val="宋体"/>
        <family val="3"/>
        <charset val="134"/>
      </rPr>
      <t>序号</t>
    </r>
    <r>
      <rPr>
        <sz val="12"/>
        <color theme="1"/>
        <rFont val="Times New Roman"/>
        <family val="1"/>
      </rPr>
      <t xml:space="preserve">  No.</t>
    </r>
    <phoneticPr fontId="5" type="noConversion"/>
  </si>
  <si>
    <r>
      <rPr>
        <sz val="12"/>
        <color theme="1"/>
        <rFont val="宋体"/>
        <family val="3"/>
        <charset val="134"/>
      </rPr>
      <t>阵性流流速</t>
    </r>
    <r>
      <rPr>
        <sz val="12"/>
        <color theme="1"/>
        <rFont val="Times New Roman"/>
        <family val="1"/>
      </rPr>
      <t xml:space="preserve">
Front velocity of sureg flow 
V/(m/s)</t>
    </r>
    <phoneticPr fontId="1" type="noConversion"/>
  </si>
  <si>
    <r>
      <rPr>
        <sz val="12"/>
        <color theme="1"/>
        <rFont val="宋体"/>
        <family val="3"/>
        <charset val="134"/>
      </rPr>
      <t>测速时间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family val="3"/>
        <charset val="134"/>
      </rPr>
      <t>阵性流）</t>
    </r>
    <r>
      <rPr>
        <sz val="12"/>
        <color theme="1"/>
        <rFont val="Times New Roman"/>
        <family val="1"/>
      </rPr>
      <t xml:space="preserve">
Time for velocity measurement (surge flow)
t/s</t>
    </r>
    <phoneticPr fontId="1" type="noConversion"/>
  </si>
  <si>
    <r>
      <rPr>
        <sz val="12"/>
        <color theme="1"/>
        <rFont val="宋体"/>
        <family val="1"/>
        <charset val="134"/>
      </rPr>
      <t>历时</t>
    </r>
    <r>
      <rPr>
        <sz val="12"/>
        <color theme="1"/>
        <rFont val="Times New Roman"/>
        <family val="1"/>
      </rPr>
      <t xml:space="preserve">
Duration
T/s</t>
    </r>
    <phoneticPr fontId="1" type="noConversion"/>
  </si>
  <si>
    <r>
      <rPr>
        <sz val="12"/>
        <color theme="1"/>
        <rFont val="宋体"/>
        <family val="3"/>
        <charset val="134"/>
      </rPr>
      <t>流态</t>
    </r>
    <r>
      <rPr>
        <sz val="12"/>
        <color theme="1"/>
        <rFont val="Times New Roman"/>
        <family val="1"/>
      </rPr>
      <t xml:space="preserve">      Type</t>
    </r>
    <phoneticPr fontId="5" type="noConversion"/>
  </si>
  <si>
    <r>
      <rPr>
        <sz val="12"/>
        <color theme="1"/>
        <rFont val="宋体"/>
        <family val="3"/>
        <charset val="134"/>
      </rPr>
      <t xml:space="preserve">平均流量
</t>
    </r>
    <r>
      <rPr>
        <sz val="12"/>
        <color theme="1"/>
        <rFont val="Times New Roman"/>
        <family val="1"/>
      </rPr>
      <t xml:space="preserve">Mean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5" type="noConversion"/>
  </si>
  <si>
    <r>
      <rPr>
        <sz val="12"/>
        <color theme="1"/>
        <rFont val="宋体"/>
        <family val="3"/>
        <charset val="134"/>
      </rPr>
      <t xml:space="preserve">平均含沙量
</t>
    </r>
    <r>
      <rPr>
        <sz val="12"/>
        <color theme="1"/>
        <rFont val="Times New Roman"/>
        <family val="1"/>
      </rPr>
      <t xml:space="preserve">Mean sediment concentration
</t>
    </r>
    <r>
      <rPr>
        <i/>
        <sz val="12"/>
        <color theme="1"/>
        <rFont val="Times New Roman"/>
        <family val="1"/>
      </rPr>
      <t>S</t>
    </r>
    <r>
      <rPr>
        <vertAlign val="subscript"/>
        <sz val="12"/>
        <color theme="1"/>
        <rFont val="Times New Roman"/>
        <family val="1"/>
      </rPr>
      <t>m</t>
    </r>
    <r>
      <rPr>
        <sz val="12"/>
        <color theme="1"/>
        <rFont val="Times New Roman"/>
        <family val="1"/>
      </rPr>
      <t xml:space="preserve"> /(kg/m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5" type="noConversion"/>
  </si>
  <si>
    <r>
      <rPr>
        <sz val="12"/>
        <color theme="1"/>
        <rFont val="宋体"/>
        <family val="3"/>
        <charset val="134"/>
      </rPr>
      <t xml:space="preserve">平均体积比含沙量
</t>
    </r>
    <r>
      <rPr>
        <sz val="12"/>
        <color theme="1"/>
        <rFont val="Times New Roman"/>
        <family val="1"/>
      </rPr>
      <t xml:space="preserve">Mean volume concentration
</t>
    </r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vm</t>
    </r>
    <phoneticPr fontId="5" type="noConversion"/>
  </si>
  <si>
    <r>
      <rPr>
        <sz val="12"/>
        <color theme="1"/>
        <rFont val="宋体"/>
        <family val="3"/>
        <charset val="134"/>
      </rPr>
      <t xml:space="preserve">平均输沙率
</t>
    </r>
    <r>
      <rPr>
        <sz val="12"/>
        <color theme="1"/>
        <rFont val="Times New Roman"/>
        <family val="1"/>
      </rPr>
      <t xml:space="preserve">Mean sediment transport rate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 xml:space="preserve">cm </t>
    </r>
    <r>
      <rPr>
        <sz val="12"/>
        <color theme="1"/>
        <rFont val="Times New Roman"/>
        <family val="1"/>
      </rPr>
      <t>/(t/s)</t>
    </r>
    <phoneticPr fontId="5" type="noConversion"/>
  </si>
  <si>
    <r>
      <rPr>
        <sz val="12"/>
        <color theme="1"/>
        <rFont val="宋体"/>
        <family val="3"/>
        <charset val="134"/>
      </rPr>
      <t xml:space="preserve">总径流量
</t>
    </r>
    <r>
      <rPr>
        <sz val="12"/>
        <color theme="1"/>
        <rFont val="Times New Roman"/>
        <family val="1"/>
      </rPr>
      <t xml:space="preserve">Total runoff
</t>
    </r>
    <r>
      <rPr>
        <i/>
        <sz val="12"/>
        <color theme="1"/>
        <rFont val="Times New Roman"/>
        <family val="1"/>
      </rPr>
      <t>W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5" type="noConversion"/>
  </si>
  <si>
    <r>
      <rPr>
        <sz val="12"/>
        <color theme="1"/>
        <rFont val="宋体"/>
        <family val="3"/>
        <charset val="134"/>
      </rPr>
      <t xml:space="preserve">总输沙量
</t>
    </r>
    <r>
      <rPr>
        <sz val="12"/>
        <color theme="1"/>
        <rFont val="Times New Roman"/>
        <family val="1"/>
      </rPr>
      <t xml:space="preserve">Total sediment runoff
</t>
    </r>
    <r>
      <rPr>
        <i/>
        <sz val="12"/>
        <color theme="1"/>
        <rFont val="Times New Roman"/>
        <family val="1"/>
      </rPr>
      <t>W</t>
    </r>
    <r>
      <rPr>
        <vertAlign val="subscript"/>
        <sz val="12"/>
        <color theme="1"/>
        <rFont val="Times New Roman"/>
        <family val="1"/>
      </rPr>
      <t>s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</si>
  <si>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最大流速
</t>
    </r>
    <r>
      <rPr>
        <sz val="12"/>
        <color theme="1"/>
        <rFont val="Times New Roman"/>
        <family val="1"/>
      </rPr>
      <t xml:space="preserve">Maximum front velocity
</t>
    </r>
    <r>
      <rPr>
        <i/>
        <sz val="12"/>
        <color theme="1"/>
        <rFont val="Times New Roman"/>
        <family val="1"/>
      </rPr>
      <t>V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/(m/s)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</si>
  <si>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最大泥深
</t>
    </r>
    <r>
      <rPr>
        <sz val="12"/>
        <color theme="1"/>
        <rFont val="Times New Roman"/>
        <family val="1"/>
      </rPr>
      <t xml:space="preserve">Maximum front height
</t>
    </r>
    <r>
      <rPr>
        <i/>
        <sz val="12"/>
        <color theme="1"/>
        <rFont val="Times New Roman"/>
        <family val="1"/>
      </rPr>
      <t>H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/(m)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</si>
  <si>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最大流量
</t>
    </r>
    <r>
      <rPr>
        <sz val="12"/>
        <color theme="1"/>
        <rFont val="Times New Roman"/>
        <family val="1"/>
      </rPr>
      <t xml:space="preserve">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 xml:space="preserve">max </t>
    </r>
    <r>
      <rPr>
        <sz val="12"/>
        <color theme="1"/>
        <rFont val="Times New Roman"/>
        <family val="1"/>
      </rPr>
      <t>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</si>
  <si>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最大流量序号
</t>
    </r>
    <r>
      <rPr>
        <sz val="12"/>
        <color theme="1"/>
        <rFont val="Times New Roman"/>
        <family val="1"/>
      </rPr>
      <t xml:space="preserve">Surge No. for 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No.</t>
    </r>
    <phoneticPr fontId="5" type="noConversion"/>
  </si>
  <si>
    <r>
      <rPr>
        <sz val="12"/>
        <color theme="1"/>
        <rFont val="宋体"/>
        <family val="3"/>
        <charset val="134"/>
      </rPr>
      <t xml:space="preserve">阵流数
</t>
    </r>
    <r>
      <rPr>
        <sz val="12"/>
        <color theme="1"/>
        <rFont val="Times New Roman"/>
        <family val="1"/>
      </rPr>
      <t>Total surge No.
 Total No.</t>
    </r>
    <phoneticPr fontId="5" type="noConversion"/>
  </si>
  <si>
    <r>
      <rPr>
        <sz val="12"/>
        <color theme="1"/>
        <rFont val="宋体"/>
        <family val="3"/>
        <charset val="134"/>
      </rPr>
      <t>编号</t>
    </r>
    <r>
      <rPr>
        <sz val="12"/>
        <color theme="1"/>
        <rFont val="Times New Roman"/>
        <family val="1"/>
      </rPr>
      <t xml:space="preserve"> Number</t>
    </r>
    <phoneticPr fontId="1" type="noConversion"/>
  </si>
  <si>
    <r>
      <rPr>
        <sz val="12"/>
        <color theme="1"/>
        <rFont val="宋体"/>
        <family val="3"/>
        <charset val="134"/>
      </rPr>
      <t xml:space="preserve">开始时间
</t>
    </r>
    <r>
      <rPr>
        <sz val="12"/>
        <color theme="1"/>
        <rFont val="Times New Roman"/>
        <family val="1"/>
      </rPr>
      <t>Start time
 (Y/M/D/h/m)</t>
    </r>
    <phoneticPr fontId="5" type="noConversion"/>
  </si>
  <si>
    <r>
      <rPr>
        <sz val="12"/>
        <color theme="1"/>
        <rFont val="宋体"/>
        <family val="3"/>
        <charset val="134"/>
      </rPr>
      <t xml:space="preserve">结束时间
</t>
    </r>
    <r>
      <rPr>
        <sz val="12"/>
        <color theme="1"/>
        <rFont val="Times New Roman"/>
        <family val="1"/>
      </rPr>
      <t>End time
(Y/M/D/h/m)</t>
    </r>
    <phoneticPr fontId="5" type="noConversion"/>
  </si>
  <si>
    <r>
      <rPr>
        <sz val="12"/>
        <color theme="1"/>
        <rFont val="宋体"/>
        <family val="3"/>
        <charset val="134"/>
      </rPr>
      <t>历时</t>
    </r>
    <r>
      <rPr>
        <sz val="12"/>
        <color theme="1"/>
        <rFont val="Times New Roman"/>
        <family val="1"/>
      </rPr>
      <t xml:space="preserve"> (</t>
    </r>
    <r>
      <rPr>
        <sz val="12"/>
        <color theme="1"/>
        <rFont val="宋体"/>
        <family val="3"/>
        <charset val="134"/>
      </rPr>
      <t>小时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宋体"/>
        <family val="3"/>
        <charset val="134"/>
      </rPr>
      <t>分</t>
    </r>
    <r>
      <rPr>
        <sz val="12"/>
        <color theme="1"/>
        <rFont val="Times New Roman"/>
        <family val="1"/>
      </rPr>
      <t xml:space="preserve">)
Duration (h/m) </t>
    </r>
    <phoneticPr fontId="5" type="noConversion"/>
  </si>
  <si>
    <r>
      <rPr>
        <sz val="12"/>
        <color theme="1"/>
        <rFont val="宋体"/>
        <family val="3"/>
        <charset val="134"/>
      </rPr>
      <t xml:space="preserve">沟床纵比降
</t>
    </r>
    <r>
      <rPr>
        <sz val="12"/>
        <color theme="1"/>
        <rFont val="Times New Roman"/>
        <family val="1"/>
      </rPr>
      <t xml:space="preserve">Channel slope
</t>
    </r>
    <r>
      <rPr>
        <i/>
        <sz val="12"/>
        <color theme="1"/>
        <rFont val="Times New Roman"/>
        <family val="1"/>
      </rPr>
      <t>J</t>
    </r>
    <phoneticPr fontId="5" type="noConversion"/>
  </si>
  <si>
    <r>
      <rPr>
        <sz val="12"/>
        <color theme="1"/>
        <rFont val="宋体"/>
        <family val="3"/>
        <charset val="134"/>
      </rPr>
      <t xml:space="preserve">平均容重
</t>
    </r>
    <r>
      <rPr>
        <sz val="12"/>
        <color theme="1"/>
        <rFont val="Times New Roman"/>
        <family val="1"/>
      </rPr>
      <t xml:space="preserve">Mean unit weight
</t>
    </r>
    <r>
      <rPr>
        <i/>
        <sz val="12"/>
        <color theme="1"/>
        <rFont val="Times New Roman"/>
        <family val="1"/>
      </rPr>
      <t>γ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 xml:space="preserve"> /(t/m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5" type="noConversion"/>
  </si>
  <si>
    <r>
      <rPr>
        <sz val="12"/>
        <color theme="1"/>
        <rFont val="宋体"/>
        <family val="3"/>
        <charset val="134"/>
      </rPr>
      <t xml:space="preserve">总体积比含沙量
</t>
    </r>
    <r>
      <rPr>
        <sz val="12"/>
        <color theme="1"/>
        <rFont val="Times New Roman"/>
        <family val="1"/>
      </rPr>
      <t xml:space="preserve">Volume concentration
</t>
    </r>
    <r>
      <rPr>
        <i/>
        <sz val="12"/>
        <color theme="1"/>
        <rFont val="Times New Roman"/>
        <family val="1"/>
      </rPr>
      <t>C</t>
    </r>
    <r>
      <rPr>
        <vertAlign val="subscript"/>
        <sz val="12"/>
        <color theme="1"/>
        <rFont val="Times New Roman"/>
        <family val="1"/>
      </rPr>
      <t>v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</si>
  <si>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最大泥深
</t>
    </r>
    <r>
      <rPr>
        <sz val="12"/>
        <color theme="1"/>
        <rFont val="Times New Roman"/>
        <family val="1"/>
      </rPr>
      <t xml:space="preserve">Maximum front height
 </t>
    </r>
    <r>
      <rPr>
        <i/>
        <sz val="12"/>
        <color theme="1"/>
        <rFont val="Times New Roman"/>
        <family val="1"/>
      </rPr>
      <t>H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/(m)</t>
    </r>
    <phoneticPr fontId="5" type="noConversion"/>
  </si>
  <si>
    <r>
      <rPr>
        <sz val="12"/>
        <color theme="1"/>
        <rFont val="宋体"/>
        <family val="3"/>
        <charset val="134"/>
      </rPr>
      <t xml:space="preserve">最大流量
</t>
    </r>
    <r>
      <rPr>
        <sz val="12"/>
        <color theme="1"/>
        <rFont val="Times New Roman"/>
        <family val="1"/>
      </rPr>
      <t xml:space="preserve">Maximum discharge
</t>
    </r>
    <r>
      <rPr>
        <i/>
        <sz val="12"/>
        <color theme="1"/>
        <rFont val="Times New Roman"/>
        <family val="1"/>
      </rPr>
      <t>Q</t>
    </r>
    <r>
      <rPr>
        <vertAlign val="subscript"/>
        <sz val="12"/>
        <color theme="1"/>
        <rFont val="Times New Roman"/>
        <family val="1"/>
      </rPr>
      <t>max</t>
    </r>
    <r>
      <rPr>
        <sz val="12"/>
        <color theme="1"/>
        <rFont val="Times New Roman"/>
        <family val="1"/>
      </rPr>
      <t xml:space="preserve"> 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5" type="noConversion"/>
  </si>
  <si>
    <r>
      <rPr>
        <sz val="12"/>
        <color theme="1"/>
        <rFont val="宋体"/>
        <family val="3"/>
        <charset val="134"/>
      </rPr>
      <t>测速距离</t>
    </r>
    <r>
      <rPr>
        <sz val="12"/>
        <color theme="1"/>
        <rFont val="Times New Roman"/>
        <family val="1"/>
      </rPr>
      <t xml:space="preserve">
Velocity measuring distance
L/m</t>
    </r>
    <phoneticPr fontId="1" type="noConversion"/>
  </si>
  <si>
    <r>
      <rPr>
        <sz val="12"/>
        <color theme="1"/>
        <rFont val="宋体"/>
        <family val="3"/>
        <charset val="134"/>
      </rPr>
      <t>泥深</t>
    </r>
    <r>
      <rPr>
        <sz val="12"/>
        <color theme="1"/>
        <rFont val="Times New Roman"/>
        <family val="1"/>
      </rPr>
      <t xml:space="preserve">
Surge front height
H/m</t>
    </r>
    <phoneticPr fontId="1" type="noConversion"/>
  </si>
  <si>
    <r>
      <rPr>
        <sz val="12"/>
        <color theme="1"/>
        <rFont val="宋体"/>
        <family val="3"/>
        <charset val="134"/>
      </rPr>
      <t>泥面宽</t>
    </r>
    <r>
      <rPr>
        <sz val="12"/>
        <color theme="1"/>
        <rFont val="Times New Roman"/>
        <family val="1"/>
      </rPr>
      <t xml:space="preserve">
Surface width
B/m</t>
    </r>
    <phoneticPr fontId="1" type="noConversion"/>
  </si>
  <si>
    <r>
      <rPr>
        <sz val="12"/>
        <color theme="1"/>
        <rFont val="宋体"/>
        <family val="3"/>
        <charset val="134"/>
      </rPr>
      <t>容重</t>
    </r>
    <r>
      <rPr>
        <sz val="12"/>
        <color theme="1"/>
        <rFont val="Times New Roman"/>
        <family val="1"/>
      </rPr>
      <t xml:space="preserve">
Unit weight
γc/(t/m3)</t>
    </r>
    <phoneticPr fontId="1" type="noConversion"/>
  </si>
  <si>
    <r>
      <rPr>
        <sz val="12"/>
        <color theme="1"/>
        <rFont val="宋体"/>
        <family val="3"/>
        <charset val="134"/>
      </rPr>
      <t>体积比含沙量</t>
    </r>
    <r>
      <rPr>
        <sz val="12"/>
        <color theme="1"/>
        <rFont val="Times New Roman"/>
        <family val="1"/>
      </rPr>
      <t>volume concentration of debris flow  C</t>
    </r>
    <r>
      <rPr>
        <vertAlign val="subscript"/>
        <sz val="12"/>
        <color theme="1"/>
        <rFont val="Times New Roman"/>
        <family val="1"/>
      </rPr>
      <t>V</t>
    </r>
    <phoneticPr fontId="1" type="noConversion"/>
  </si>
  <si>
    <r>
      <rPr>
        <sz val="12"/>
        <color theme="1"/>
        <rFont val="宋体"/>
        <family val="3"/>
        <charset val="134"/>
      </rPr>
      <t>输沙率</t>
    </r>
    <r>
      <rPr>
        <sz val="12"/>
        <color theme="1"/>
        <rFont val="Times New Roman"/>
        <family val="1"/>
      </rPr>
      <t xml:space="preserve">
Sediment transport rate
Q</t>
    </r>
    <r>
      <rPr>
        <vertAlign val="subscript"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>/(t/s)</t>
    </r>
    <phoneticPr fontId="1" type="noConversion"/>
  </si>
  <si>
    <r>
      <rPr>
        <sz val="12"/>
        <color theme="1"/>
        <rFont val="宋体"/>
        <family val="3"/>
        <charset val="134"/>
      </rPr>
      <t>径流量</t>
    </r>
    <r>
      <rPr>
        <sz val="12"/>
        <color theme="1"/>
        <rFont val="Times New Roman"/>
        <family val="1"/>
      </rPr>
      <t xml:space="preserve">
Runoff
Wc/(m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</si>
  <si>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r>
      <rPr>
        <sz val="12"/>
        <color theme="1"/>
        <rFont val="宋体"/>
        <family val="3"/>
        <charset val="134"/>
      </rPr>
      <t>龙头时间</t>
    </r>
    <r>
      <rPr>
        <sz val="12"/>
        <color theme="1"/>
        <rFont val="Times New Roman"/>
        <family val="1"/>
      </rPr>
      <t xml:space="preserve">
Time for surge front
T</t>
    </r>
    <r>
      <rPr>
        <vertAlign val="subscript"/>
        <sz val="12"/>
        <color theme="1"/>
        <rFont val="Times New Roman"/>
        <family val="1"/>
      </rPr>
      <t>1</t>
    </r>
    <r>
      <rPr>
        <sz val="12"/>
        <color theme="1"/>
        <rFont val="Times New Roman"/>
        <family val="1"/>
      </rPr>
      <t xml:space="preserve"> /(h:m:s)     </t>
    </r>
    <phoneticPr fontId="1" type="noConversion"/>
  </si>
  <si>
    <t>阵性流</t>
  </si>
  <si>
    <t>连续流</t>
  </si>
  <si>
    <r>
      <rPr>
        <sz val="12"/>
        <color theme="1"/>
        <rFont val="宋体"/>
        <family val="3"/>
        <charset val="134"/>
      </rPr>
      <t>龙尾时间</t>
    </r>
    <r>
      <rPr>
        <sz val="12"/>
        <color theme="1"/>
        <rFont val="Times New Roman"/>
        <family val="1"/>
      </rPr>
      <t xml:space="preserve">
Time for rear of surge
T2 /(h:m:s)     </t>
    </r>
    <phoneticPr fontId="1" type="noConversion"/>
  </si>
  <si>
    <r>
      <rPr>
        <sz val="12"/>
        <color theme="1"/>
        <rFont val="宋体"/>
        <family val="3"/>
        <charset val="134"/>
      </rPr>
      <t>连续流流速</t>
    </r>
    <r>
      <rPr>
        <sz val="12"/>
        <color theme="1"/>
        <rFont val="Times New Roman"/>
        <family val="1"/>
      </rPr>
      <t>(</t>
    </r>
    <r>
      <rPr>
        <sz val="12"/>
        <color theme="1"/>
        <rFont val="宋体"/>
        <family val="3"/>
        <charset val="134"/>
      </rPr>
      <t>采用前后阵性流较小的流速作为其流速</t>
    </r>
    <r>
      <rPr>
        <sz val="12"/>
        <color theme="1"/>
        <rFont val="Times New Roman"/>
        <family val="1"/>
      </rPr>
      <t xml:space="preserve"> ) vlocity of continuative flow (The smaller flow velocity of surge  flow  before  and after the continuative flow is used as the  flow velocity of continuative flow) V(m/s) </t>
    </r>
    <phoneticPr fontId="1" type="noConversion"/>
  </si>
  <si>
    <r>
      <rPr>
        <sz val="12"/>
        <color theme="1"/>
        <rFont val="宋体"/>
        <family val="3"/>
        <charset val="134"/>
      </rPr>
      <t>流量</t>
    </r>
    <r>
      <rPr>
        <sz val="12"/>
        <color theme="1"/>
        <rFont val="Times New Roman"/>
        <family val="1"/>
      </rPr>
      <t xml:space="preserve">
Discharge
Q/(m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/s)</t>
    </r>
    <phoneticPr fontId="1" type="noConversion"/>
  </si>
  <si>
    <r>
      <t>39</t>
    </r>
    <r>
      <rPr>
        <sz val="12"/>
        <color theme="1"/>
        <rFont val="宋体"/>
        <family val="1"/>
        <charset val="134"/>
      </rPr>
      <t>分</t>
    </r>
    <r>
      <rPr>
        <sz val="12"/>
        <color theme="1"/>
        <rFont val="Times New Roman"/>
        <family val="1"/>
      </rPr>
      <t xml:space="preserve"> 32</t>
    </r>
    <r>
      <rPr>
        <sz val="12"/>
        <color theme="1"/>
        <rFont val="宋体"/>
        <family val="1"/>
        <charset val="134"/>
      </rPr>
      <t>秒</t>
    </r>
    <r>
      <rPr>
        <sz val="12"/>
        <color theme="1"/>
        <rFont val="Times New Roman"/>
        <family val="1"/>
      </rPr>
      <t xml:space="preserve"> </t>
    </r>
    <phoneticPr fontId="1" type="noConversion"/>
  </si>
  <si>
    <t>2024/07/28/11/25/28</t>
    <phoneticPr fontId="1" type="noConversion"/>
  </si>
  <si>
    <t>2024/07/28/12/05/00</t>
    <phoneticPr fontId="1" type="noConversion"/>
  </si>
  <si>
    <t>11:25:28</t>
  </si>
  <si>
    <t>11:26:04</t>
  </si>
  <si>
    <t>11:26:24</t>
  </si>
  <si>
    <t>11:26:53</t>
  </si>
  <si>
    <t>11:27:17</t>
  </si>
  <si>
    <t>11:27:40</t>
  </si>
  <si>
    <t>11:28:05</t>
  </si>
  <si>
    <t>11:28:34</t>
  </si>
  <si>
    <t>11:29:02</t>
  </si>
  <si>
    <t>11:29:42</t>
  </si>
  <si>
    <t>11:30:58</t>
  </si>
  <si>
    <t>11:31:14</t>
  </si>
  <si>
    <t>11:32:17</t>
  </si>
  <si>
    <t>11:32:42</t>
  </si>
  <si>
    <t>11:34:00</t>
  </si>
  <si>
    <t>11:34:11</t>
  </si>
  <si>
    <t>11:34:29</t>
  </si>
  <si>
    <t>11:35:08</t>
  </si>
  <si>
    <t>11:35:21</t>
  </si>
  <si>
    <t>11:36:49</t>
  </si>
  <si>
    <t>11:37:21</t>
  </si>
  <si>
    <t>11:38:39</t>
  </si>
  <si>
    <t>11:39:02</t>
  </si>
  <si>
    <t>11:39:32</t>
  </si>
  <si>
    <t>11:40:37</t>
  </si>
  <si>
    <t>11:41:05</t>
  </si>
  <si>
    <t>11:41:34</t>
  </si>
  <si>
    <t>11:42:24</t>
  </si>
  <si>
    <t>11:43:07</t>
  </si>
  <si>
    <t>11:43:58</t>
  </si>
  <si>
    <t>11:44:24</t>
  </si>
  <si>
    <t>11:44:55</t>
  </si>
  <si>
    <t>11:46:32</t>
  </si>
  <si>
    <t>11:47:34</t>
  </si>
  <si>
    <t>11:49:13</t>
  </si>
  <si>
    <t>11:50:40</t>
  </si>
  <si>
    <t>11:52:47</t>
  </si>
  <si>
    <t>11:53:15</t>
  </si>
  <si>
    <t>11:54:25</t>
  </si>
  <si>
    <t>11:55:20</t>
  </si>
  <si>
    <t>11:56:30</t>
  </si>
  <si>
    <t>11:59:00</t>
  </si>
  <si>
    <t>12:00:00</t>
  </si>
  <si>
    <t>12:03:00</t>
  </si>
  <si>
    <t>11:32:23</t>
  </si>
  <si>
    <t>11:34:05</t>
  </si>
  <si>
    <t>11:34:18</t>
  </si>
  <si>
    <t>11:35:14</t>
  </si>
  <si>
    <t>11:37:27</t>
  </si>
  <si>
    <t>11:38:50</t>
  </si>
  <si>
    <t>11:39:11</t>
  </si>
  <si>
    <t>11:39:39</t>
  </si>
  <si>
    <t>11:40:45</t>
  </si>
  <si>
    <t>11:41:12</t>
  </si>
  <si>
    <t>11:41:39</t>
  </si>
  <si>
    <t>11:42:33</t>
  </si>
  <si>
    <t>11:43:18</t>
  </si>
  <si>
    <t>11:44:04</t>
  </si>
  <si>
    <t>11:44:30</t>
  </si>
  <si>
    <t>11:45:02</t>
  </si>
  <si>
    <t>11:46:40</t>
  </si>
  <si>
    <t>11:47:46</t>
  </si>
  <si>
    <t>11:49:25</t>
  </si>
  <si>
    <t>11:50:51</t>
  </si>
  <si>
    <t>11:52:59</t>
  </si>
  <si>
    <t>12:05:00</t>
  </si>
  <si>
    <t>11:25:36</t>
  </si>
  <si>
    <t>11:26:10</t>
  </si>
  <si>
    <t>11:26:29</t>
  </si>
  <si>
    <t>11:26:59</t>
  </si>
  <si>
    <t>11:27:23</t>
  </si>
  <si>
    <t>11:27:46</t>
  </si>
  <si>
    <t>11:28:12</t>
  </si>
  <si>
    <t>11:28:40</t>
  </si>
  <si>
    <t>11:30:51</t>
  </si>
  <si>
    <t>11:31:05</t>
  </si>
  <si>
    <r>
      <rPr>
        <sz val="12"/>
        <color theme="1"/>
        <rFont val="宋体"/>
        <family val="3"/>
        <charset val="134"/>
      </rPr>
      <t>输沙量</t>
    </r>
    <r>
      <rPr>
        <sz val="12"/>
        <color theme="1"/>
        <rFont val="Times New Roman"/>
        <family val="1"/>
      </rPr>
      <t xml:space="preserve">sediment volume Ws </t>
    </r>
    <r>
      <rPr>
        <vertAlign val="subscript"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(m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  <phoneticPr fontId="1" type="noConversion"/>
  </si>
  <si>
    <t xml:space="preserve">此数据为观测断面上游泥石流运动特征要素，根据泥石流视频人工估计，仅供参考。This data is estimated manually based on debris flow video at the upstream observation section  and is for reference only.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</si>
</sst>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00"/>
    <numFmt numFmtId="177" formatCode="0.0"/>
    <numFmt numFmtId="178" formatCode="0.0000"/>
    <numFmt numFmtId="179" formatCode="0.0_);[Red]\(0.0\)"/>
    <numFmt numFmtId="180" formatCode="0_);[Red]\(0\)"/>
    <numFmt numFmtId="181" formatCode="0.0000_ "/>
    <numFmt numFmtId="182" formatCode="0.0_ "/>
    <numFmt numFmtId="183" formatCode="0.00_);[Red]\(0.00\)"/>
    <numFmt numFmtId="184" formatCode="[$-F400]h:mm:ss\ AM/PM"/>
  </numFmts>
  <fonts count="12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</font>
    <font>
      <sz val="9"/>
      <name val="等线"/>
      <family val="3"/>
      <charset val="134"/>
      <scheme val="minor"/>
    </font>
    <font>
      <sz val="12"/>
      <color theme="1"/>
      <name val="Times New Roman"/>
      <family val="3"/>
      <charset val="134"/>
    </font>
    <font>
      <vertAlign val="subscript"/>
      <sz val="12"/>
      <color theme="1"/>
      <name val="Times New Roman"/>
      <family val="1"/>
    </font>
    <font>
      <vertAlign val="superscript"/>
      <sz val="12"/>
      <color theme="1"/>
      <name val="Times New Roman"/>
      <family val="1"/>
    </font>
    <font>
      <sz val="12"/>
      <color theme="1"/>
      <name val="等线"/>
      <family val="2"/>
      <charset val="134"/>
      <scheme val="minor"/>
    </font>
    <font>
      <sz val="12"/>
      <color theme="1"/>
      <name val="宋体"/>
      <family val="1"/>
      <charset val="134"/>
    </font>
    <font>
      <i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1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180" fontId="3" fillId="0" borderId="1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179" fontId="3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8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" fontId="3" fillId="0" borderId="3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 wrapText="1"/>
    </xf>
    <xf numFmtId="179" fontId="3" fillId="0" borderId="3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79" fontId="3" fillId="0" borderId="7" xfId="0" applyNumberFormat="1" applyFont="1" applyBorder="1" applyAlignment="1">
      <alignment horizontal="center" vertical="center"/>
    </xf>
    <xf numFmtId="182" fontId="3" fillId="0" borderId="1" xfId="0" applyNumberFormat="1" applyFont="1" applyBorder="1" applyAlignment="1">
      <alignment horizontal="center" vertical="center"/>
    </xf>
    <xf numFmtId="182" fontId="3" fillId="0" borderId="6" xfId="0" applyNumberFormat="1" applyFont="1" applyBorder="1" applyAlignment="1">
      <alignment horizontal="center" vertical="center"/>
    </xf>
    <xf numFmtId="180" fontId="3" fillId="0" borderId="7" xfId="0" applyNumberFormat="1" applyFont="1" applyBorder="1" applyAlignment="1">
      <alignment horizontal="center" vertical="center"/>
    </xf>
    <xf numFmtId="182" fontId="3" fillId="0" borderId="7" xfId="0" applyNumberFormat="1" applyFont="1" applyBorder="1" applyAlignment="1">
      <alignment horizontal="center" vertical="center"/>
    </xf>
    <xf numFmtId="182" fontId="3" fillId="0" borderId="8" xfId="0" applyNumberFormat="1" applyFont="1" applyBorder="1" applyAlignment="1">
      <alignment horizontal="center" vertical="center"/>
    </xf>
    <xf numFmtId="183" fontId="3" fillId="0" borderId="1" xfId="0" applyNumberFormat="1" applyFont="1" applyBorder="1" applyAlignment="1">
      <alignment horizontal="center" vertical="center"/>
    </xf>
    <xf numFmtId="183" fontId="3" fillId="0" borderId="7" xfId="0" applyNumberFormat="1" applyFont="1" applyBorder="1" applyAlignment="1">
      <alignment horizontal="center" vertical="center"/>
    </xf>
    <xf numFmtId="179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 wrapText="1"/>
    </xf>
    <xf numFmtId="177" fontId="3" fillId="0" borderId="10" xfId="0" applyNumberFormat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center" vertical="center" wrapText="1"/>
    </xf>
    <xf numFmtId="179" fontId="3" fillId="0" borderId="10" xfId="0" applyNumberFormat="1" applyFont="1" applyBorder="1" applyAlignment="1">
      <alignment horizontal="center" vertical="center" wrapText="1"/>
    </xf>
    <xf numFmtId="179" fontId="6" fillId="0" borderId="11" xfId="0" applyNumberFormat="1" applyFont="1" applyBorder="1" applyAlignment="1">
      <alignment horizontal="center" vertical="center" wrapText="1"/>
    </xf>
    <xf numFmtId="184" fontId="3" fillId="0" borderId="1" xfId="0" applyNumberFormat="1" applyFont="1" applyBorder="1" applyAlignment="1">
      <alignment horizontal="center" vertical="center"/>
    </xf>
    <xf numFmtId="21" fontId="3" fillId="0" borderId="1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B184E-47F2-46FA-8597-5E61959DC33D}">
  <dimension ref="A1:X46"/>
  <sheetViews>
    <sheetView tabSelected="1" zoomScale="85" zoomScaleNormal="85" workbookViewId="0">
      <pane ySplit="1" topLeftCell="A2" activePane="bottomLeft" state="frozen"/>
      <selection pane="bottomLeft" activeCell="S12" sqref="S12"/>
    </sheetView>
  </sheetViews>
  <sheetFormatPr defaultColWidth="15.625" defaultRowHeight="15.75" x14ac:dyDescent="0.2"/>
  <cols>
    <col min="1" max="2" width="15.625" style="6"/>
    <col min="3" max="3" width="21.5" style="6" customWidth="1"/>
    <col min="4" max="4" width="19.875" style="6" customWidth="1"/>
    <col min="5" max="5" width="23.125" style="6" customWidth="1"/>
    <col min="6" max="8" width="15.625" style="6"/>
    <col min="9" max="9" width="18.75" style="6" customWidth="1"/>
    <col min="10" max="10" width="15.625" style="7"/>
    <col min="11" max="11" width="38.125" style="7" customWidth="1"/>
    <col min="12" max="12" width="15.625" style="7"/>
    <col min="13" max="13" width="15.625" style="6"/>
    <col min="14" max="15" width="15.625" style="7"/>
    <col min="16" max="16" width="20" style="7" customWidth="1"/>
    <col min="17" max="17" width="15.625" style="7"/>
    <col min="18" max="22" width="15.625" style="6"/>
    <col min="23" max="23" width="21.5" style="6" customWidth="1"/>
    <col min="24" max="16384" width="15.625" style="6"/>
  </cols>
  <sheetData>
    <row r="1" spans="1:24" s="15" customFormat="1" ht="140.44999999999999" customHeight="1" x14ac:dyDescent="0.2">
      <c r="A1" s="16" t="s">
        <v>3</v>
      </c>
      <c r="B1" s="17" t="s">
        <v>0</v>
      </c>
      <c r="C1" s="18" t="s">
        <v>35</v>
      </c>
      <c r="D1" s="18" t="s">
        <v>38</v>
      </c>
      <c r="E1" s="19" t="s">
        <v>6</v>
      </c>
      <c r="F1" s="21" t="s">
        <v>30</v>
      </c>
      <c r="G1" s="20" t="s">
        <v>29</v>
      </c>
      <c r="H1" s="18" t="s">
        <v>28</v>
      </c>
      <c r="I1" s="19" t="s">
        <v>5</v>
      </c>
      <c r="J1" s="22" t="s">
        <v>4</v>
      </c>
      <c r="K1" s="22" t="s">
        <v>39</v>
      </c>
      <c r="L1" s="22" t="s">
        <v>40</v>
      </c>
      <c r="M1" s="23" t="s">
        <v>31</v>
      </c>
      <c r="N1" s="22" t="s">
        <v>33</v>
      </c>
      <c r="O1" s="22" t="s">
        <v>34</v>
      </c>
      <c r="P1" s="22" t="s">
        <v>32</v>
      </c>
      <c r="Q1" s="34" t="s">
        <v>120</v>
      </c>
    </row>
    <row r="2" spans="1:24" s="15" customFormat="1" ht="36.75" customHeight="1" x14ac:dyDescent="0.2">
      <c r="A2" s="36">
        <v>0</v>
      </c>
      <c r="B2" s="2" t="s">
        <v>36</v>
      </c>
      <c r="C2" s="43">
        <v>0.47548611111111111</v>
      </c>
      <c r="D2" s="44">
        <v>0.47554398148148147</v>
      </c>
      <c r="E2" s="38">
        <v>5</v>
      </c>
      <c r="F2" s="39">
        <v>8</v>
      </c>
      <c r="G2" s="40">
        <v>0.3</v>
      </c>
      <c r="H2" s="37">
        <v>17.399999999999999</v>
      </c>
      <c r="I2" s="38">
        <v>5.0999999999999996</v>
      </c>
      <c r="J2" s="41">
        <v>3.4455399999999998</v>
      </c>
      <c r="K2" s="41"/>
      <c r="L2" s="41">
        <f>J2*E2*F2*G2</f>
        <v>41.346479999999993</v>
      </c>
      <c r="M2" s="41">
        <v>2</v>
      </c>
      <c r="N2" s="41"/>
      <c r="O2" s="41"/>
      <c r="P2" s="41"/>
      <c r="Q2" s="42"/>
      <c r="R2" s="45" t="s">
        <v>121</v>
      </c>
      <c r="S2" s="46"/>
      <c r="T2" s="46"/>
      <c r="U2" s="46"/>
      <c r="V2" s="46"/>
      <c r="W2" s="46"/>
      <c r="X2" s="46"/>
    </row>
    <row r="3" spans="1:24" x14ac:dyDescent="0.2">
      <c r="A3" s="24">
        <v>1</v>
      </c>
      <c r="B3" s="2" t="s">
        <v>36</v>
      </c>
      <c r="C3" s="2" t="s">
        <v>44</v>
      </c>
      <c r="D3" s="2" t="s">
        <v>110</v>
      </c>
      <c r="E3" s="2">
        <v>28</v>
      </c>
      <c r="F3" s="3">
        <v>22</v>
      </c>
      <c r="G3" s="3">
        <v>0.3</v>
      </c>
      <c r="H3" s="2">
        <v>50</v>
      </c>
      <c r="I3" s="2">
        <v>8</v>
      </c>
      <c r="J3" s="4">
        <v>6.25</v>
      </c>
      <c r="K3" s="2"/>
      <c r="L3" s="3">
        <v>41.25</v>
      </c>
      <c r="M3" s="3">
        <v>2</v>
      </c>
      <c r="N3" s="3">
        <v>64.821428571428569</v>
      </c>
      <c r="O3" s="27">
        <v>577.5</v>
      </c>
      <c r="P3" s="32">
        <v>0.5714285714285714</v>
      </c>
      <c r="Q3" s="28">
        <v>330</v>
      </c>
    </row>
    <row r="4" spans="1:24" x14ac:dyDescent="0.2">
      <c r="A4" s="24">
        <v>2</v>
      </c>
      <c r="B4" s="2" t="s">
        <v>36</v>
      </c>
      <c r="C4" s="2" t="s">
        <v>45</v>
      </c>
      <c r="D4" s="2" t="s">
        <v>111</v>
      </c>
      <c r="E4" s="2">
        <v>18</v>
      </c>
      <c r="F4" s="3">
        <v>27</v>
      </c>
      <c r="G4" s="3">
        <v>0.3</v>
      </c>
      <c r="H4" s="2">
        <v>50</v>
      </c>
      <c r="I4" s="2">
        <v>6</v>
      </c>
      <c r="J4" s="3">
        <v>8.3333333333333339</v>
      </c>
      <c r="K4" s="2"/>
      <c r="L4" s="3">
        <v>67.5</v>
      </c>
      <c r="M4" s="3">
        <v>2</v>
      </c>
      <c r="N4" s="3">
        <v>106.07142857142857</v>
      </c>
      <c r="O4" s="27">
        <v>607.5</v>
      </c>
      <c r="P4" s="32">
        <v>0.5714285714285714</v>
      </c>
      <c r="Q4" s="28">
        <v>347.14285714285711</v>
      </c>
    </row>
    <row r="5" spans="1:24" x14ac:dyDescent="0.2">
      <c r="A5" s="24">
        <v>3</v>
      </c>
      <c r="B5" s="2" t="s">
        <v>36</v>
      </c>
      <c r="C5" s="2" t="s">
        <v>46</v>
      </c>
      <c r="D5" s="2" t="s">
        <v>112</v>
      </c>
      <c r="E5" s="2">
        <v>20</v>
      </c>
      <c r="F5" s="3">
        <v>28</v>
      </c>
      <c r="G5" s="3">
        <v>0.5</v>
      </c>
      <c r="H5" s="2">
        <v>50</v>
      </c>
      <c r="I5" s="2">
        <v>5</v>
      </c>
      <c r="J5" s="3">
        <v>10</v>
      </c>
      <c r="K5" s="2"/>
      <c r="L5" s="3">
        <v>140</v>
      </c>
      <c r="M5" s="3">
        <v>2</v>
      </c>
      <c r="N5" s="3">
        <v>220</v>
      </c>
      <c r="O5" s="27">
        <v>1400</v>
      </c>
      <c r="P5" s="32">
        <v>0.5714285714285714</v>
      </c>
      <c r="Q5" s="28">
        <v>800</v>
      </c>
    </row>
    <row r="6" spans="1:24" x14ac:dyDescent="0.2">
      <c r="A6" s="24">
        <v>4</v>
      </c>
      <c r="B6" s="2" t="s">
        <v>36</v>
      </c>
      <c r="C6" s="2" t="s">
        <v>47</v>
      </c>
      <c r="D6" s="2" t="s">
        <v>113</v>
      </c>
      <c r="E6" s="2">
        <v>19</v>
      </c>
      <c r="F6" s="3">
        <v>28</v>
      </c>
      <c r="G6" s="3">
        <v>0.7</v>
      </c>
      <c r="H6" s="2">
        <v>50</v>
      </c>
      <c r="I6" s="2">
        <v>6</v>
      </c>
      <c r="J6" s="3">
        <v>8.3333333333333339</v>
      </c>
      <c r="K6" s="2"/>
      <c r="L6" s="3">
        <v>163.33333333333334</v>
      </c>
      <c r="M6" s="3">
        <v>2.1</v>
      </c>
      <c r="N6" s="3">
        <v>282.33333333333343</v>
      </c>
      <c r="O6" s="27">
        <v>1551.6666666666667</v>
      </c>
      <c r="P6" s="32">
        <v>0.62857142857142867</v>
      </c>
      <c r="Q6" s="28">
        <v>975.33333333333348</v>
      </c>
    </row>
    <row r="7" spans="1:24" x14ac:dyDescent="0.2">
      <c r="A7" s="24">
        <v>5</v>
      </c>
      <c r="B7" s="2" t="s">
        <v>36</v>
      </c>
      <c r="C7" s="2" t="s">
        <v>48</v>
      </c>
      <c r="D7" s="2" t="s">
        <v>114</v>
      </c>
      <c r="E7" s="2">
        <v>19</v>
      </c>
      <c r="F7" s="3">
        <v>28</v>
      </c>
      <c r="G7" s="3">
        <v>0.8</v>
      </c>
      <c r="H7" s="2">
        <v>50</v>
      </c>
      <c r="I7" s="2">
        <v>6</v>
      </c>
      <c r="J7" s="3">
        <v>8.3333333333333339</v>
      </c>
      <c r="K7" s="2"/>
      <c r="L7" s="3">
        <v>186.66666666666669</v>
      </c>
      <c r="M7" s="3">
        <v>2.1</v>
      </c>
      <c r="N7" s="3">
        <v>322.66666666666674</v>
      </c>
      <c r="O7" s="27">
        <v>1773.3333333333335</v>
      </c>
      <c r="P7" s="32">
        <v>0.62857142857142867</v>
      </c>
      <c r="Q7" s="28">
        <v>1114.666666666667</v>
      </c>
    </row>
    <row r="8" spans="1:24" x14ac:dyDescent="0.2">
      <c r="A8" s="24">
        <v>6</v>
      </c>
      <c r="B8" s="2" t="s">
        <v>36</v>
      </c>
      <c r="C8" s="2" t="s">
        <v>49</v>
      </c>
      <c r="D8" s="2" t="s">
        <v>115</v>
      </c>
      <c r="E8" s="2">
        <v>23</v>
      </c>
      <c r="F8" s="3">
        <v>28</v>
      </c>
      <c r="G8" s="4">
        <v>0.8</v>
      </c>
      <c r="H8" s="2">
        <v>50</v>
      </c>
      <c r="I8" s="2">
        <v>6</v>
      </c>
      <c r="J8" s="4">
        <v>8.3333333333333339</v>
      </c>
      <c r="K8" s="2"/>
      <c r="L8" s="3">
        <v>186.66666666666669</v>
      </c>
      <c r="M8" s="3">
        <v>2</v>
      </c>
      <c r="N8" s="3">
        <v>293.33333333333337</v>
      </c>
      <c r="O8" s="27">
        <v>2146.666666666667</v>
      </c>
      <c r="P8" s="32">
        <v>0.5714285714285714</v>
      </c>
      <c r="Q8" s="28">
        <v>1226.6666666666667</v>
      </c>
    </row>
    <row r="9" spans="1:24" x14ac:dyDescent="0.2">
      <c r="A9" s="24">
        <v>7</v>
      </c>
      <c r="B9" s="2" t="s">
        <v>36</v>
      </c>
      <c r="C9" s="2" t="s">
        <v>50</v>
      </c>
      <c r="D9" s="2" t="s">
        <v>116</v>
      </c>
      <c r="E9" s="2">
        <v>25</v>
      </c>
      <c r="F9" s="4">
        <v>28</v>
      </c>
      <c r="G9" s="4">
        <v>0.8</v>
      </c>
      <c r="H9" s="2">
        <v>50</v>
      </c>
      <c r="I9" s="2">
        <v>7</v>
      </c>
      <c r="J9" s="4">
        <v>7.1428571428571432</v>
      </c>
      <c r="K9" s="2"/>
      <c r="L9" s="3">
        <v>160</v>
      </c>
      <c r="M9" s="3">
        <v>2.1</v>
      </c>
      <c r="N9" s="3">
        <v>276.57142857142861</v>
      </c>
      <c r="O9" s="27">
        <v>2000</v>
      </c>
      <c r="P9" s="32">
        <v>0.62857142857142867</v>
      </c>
      <c r="Q9" s="28">
        <v>1257.1428571428573</v>
      </c>
    </row>
    <row r="10" spans="1:24" x14ac:dyDescent="0.2">
      <c r="A10" s="24">
        <v>8</v>
      </c>
      <c r="B10" s="2" t="s">
        <v>36</v>
      </c>
      <c r="C10" s="2" t="s">
        <v>51</v>
      </c>
      <c r="D10" s="2" t="s">
        <v>117</v>
      </c>
      <c r="E10" s="2">
        <v>28</v>
      </c>
      <c r="F10" s="3">
        <v>28</v>
      </c>
      <c r="G10" s="4">
        <v>0.8</v>
      </c>
      <c r="H10" s="2">
        <v>50</v>
      </c>
      <c r="I10" s="2">
        <v>6</v>
      </c>
      <c r="J10" s="4">
        <v>8.3333333333333339</v>
      </c>
      <c r="K10" s="2"/>
      <c r="L10" s="3">
        <v>186.66666666666669</v>
      </c>
      <c r="M10" s="3">
        <v>2.1</v>
      </c>
      <c r="N10" s="3">
        <v>322.66666666666674</v>
      </c>
      <c r="O10" s="27">
        <v>2613.3333333333335</v>
      </c>
      <c r="P10" s="32">
        <v>0.62857142857142867</v>
      </c>
      <c r="Q10" s="28">
        <v>1642.666666666667</v>
      </c>
    </row>
    <row r="11" spans="1:24" x14ac:dyDescent="0.2">
      <c r="A11" s="24">
        <v>9</v>
      </c>
      <c r="B11" s="2" t="s">
        <v>37</v>
      </c>
      <c r="C11" s="2" t="s">
        <v>52</v>
      </c>
      <c r="D11" s="2" t="s">
        <v>53</v>
      </c>
      <c r="E11" s="2">
        <v>40</v>
      </c>
      <c r="F11" s="4">
        <v>20</v>
      </c>
      <c r="G11" s="3">
        <v>0.3</v>
      </c>
      <c r="H11" s="2"/>
      <c r="I11" s="2"/>
      <c r="J11" s="4"/>
      <c r="K11" s="2">
        <v>8</v>
      </c>
      <c r="L11" s="3">
        <v>48</v>
      </c>
      <c r="M11" s="3">
        <v>2</v>
      </c>
      <c r="N11" s="3">
        <v>75.428571428571416</v>
      </c>
      <c r="O11" s="27">
        <v>1920</v>
      </c>
      <c r="P11" s="32">
        <v>0.5714285714285714</v>
      </c>
      <c r="Q11" s="28">
        <v>1097.1428571428571</v>
      </c>
    </row>
    <row r="12" spans="1:24" x14ac:dyDescent="0.2">
      <c r="A12" s="24">
        <v>10</v>
      </c>
      <c r="B12" s="2" t="s">
        <v>37</v>
      </c>
      <c r="C12" s="2" t="s">
        <v>53</v>
      </c>
      <c r="D12" s="2" t="s">
        <v>118</v>
      </c>
      <c r="E12" s="2">
        <v>109</v>
      </c>
      <c r="F12" s="4">
        <v>15</v>
      </c>
      <c r="G12" s="3">
        <v>0.3</v>
      </c>
      <c r="H12" s="2"/>
      <c r="I12" s="2"/>
      <c r="J12" s="4"/>
      <c r="K12" s="2">
        <v>8</v>
      </c>
      <c r="L12" s="3">
        <v>36</v>
      </c>
      <c r="M12" s="3">
        <v>2</v>
      </c>
      <c r="N12" s="3">
        <v>56.571428571428562</v>
      </c>
      <c r="O12" s="27">
        <v>3924</v>
      </c>
      <c r="P12" s="32">
        <v>0.5714285714285714</v>
      </c>
      <c r="Q12" s="28">
        <v>2242.2857142857142</v>
      </c>
    </row>
    <row r="13" spans="1:24" x14ac:dyDescent="0.2">
      <c r="A13" s="24">
        <v>11</v>
      </c>
      <c r="B13" s="2" t="s">
        <v>36</v>
      </c>
      <c r="C13" s="2" t="s">
        <v>54</v>
      </c>
      <c r="D13" s="2" t="s">
        <v>119</v>
      </c>
      <c r="E13" s="2">
        <v>16</v>
      </c>
      <c r="F13" s="3">
        <v>27</v>
      </c>
      <c r="G13" s="3">
        <v>0.6</v>
      </c>
      <c r="H13" s="2">
        <v>50</v>
      </c>
      <c r="I13" s="2">
        <v>7</v>
      </c>
      <c r="J13" s="3">
        <v>7.1428571428571432</v>
      </c>
      <c r="K13" s="2"/>
      <c r="L13" s="3">
        <v>115.71428571428571</v>
      </c>
      <c r="M13" s="3">
        <v>2.1</v>
      </c>
      <c r="N13" s="3">
        <v>200.02040816326533</v>
      </c>
      <c r="O13" s="27">
        <v>925.71428571428567</v>
      </c>
      <c r="P13" s="32">
        <v>0.62857142857142867</v>
      </c>
      <c r="Q13" s="28">
        <v>581.87755102040819</v>
      </c>
    </row>
    <row r="14" spans="1:24" x14ac:dyDescent="0.2">
      <c r="A14" s="24">
        <v>12</v>
      </c>
      <c r="B14" s="2" t="s">
        <v>37</v>
      </c>
      <c r="C14" s="2" t="s">
        <v>55</v>
      </c>
      <c r="D14" s="2" t="s">
        <v>56</v>
      </c>
      <c r="E14" s="2">
        <v>103</v>
      </c>
      <c r="F14" s="3">
        <v>8</v>
      </c>
      <c r="G14" s="3">
        <v>0.3</v>
      </c>
      <c r="H14" s="2"/>
      <c r="I14" s="2"/>
      <c r="J14" s="4"/>
      <c r="K14" s="2">
        <v>7.1</v>
      </c>
      <c r="L14" s="3">
        <v>16.8</v>
      </c>
      <c r="M14" s="3">
        <v>2</v>
      </c>
      <c r="N14" s="3">
        <v>26.4</v>
      </c>
      <c r="O14" s="27">
        <v>1730.4</v>
      </c>
      <c r="P14" s="32">
        <v>0.5714285714285714</v>
      </c>
      <c r="Q14" s="28">
        <v>988.8</v>
      </c>
    </row>
    <row r="15" spans="1:24" x14ac:dyDescent="0.2">
      <c r="A15" s="24">
        <v>13</v>
      </c>
      <c r="B15" s="2" t="s">
        <v>36</v>
      </c>
      <c r="C15" s="2" t="s">
        <v>56</v>
      </c>
      <c r="D15" s="2" t="s">
        <v>88</v>
      </c>
      <c r="E15" s="2">
        <v>25</v>
      </c>
      <c r="F15" s="3">
        <v>17</v>
      </c>
      <c r="G15" s="3">
        <v>0.4</v>
      </c>
      <c r="H15" s="2">
        <v>50</v>
      </c>
      <c r="I15" s="2">
        <v>6</v>
      </c>
      <c r="J15" s="3">
        <v>8.3333333333333339</v>
      </c>
      <c r="K15" s="2"/>
      <c r="L15" s="3">
        <v>56.666666666666679</v>
      </c>
      <c r="M15" s="3">
        <v>2</v>
      </c>
      <c r="N15" s="3">
        <v>89.047619047619065</v>
      </c>
      <c r="O15" s="27">
        <v>708.33333333333348</v>
      </c>
      <c r="P15" s="32">
        <v>0.5714285714285714</v>
      </c>
      <c r="Q15" s="28">
        <v>404.76190476190482</v>
      </c>
    </row>
    <row r="16" spans="1:24" x14ac:dyDescent="0.2">
      <c r="A16" s="24">
        <v>14</v>
      </c>
      <c r="B16" s="2" t="s">
        <v>37</v>
      </c>
      <c r="C16" s="2" t="s">
        <v>57</v>
      </c>
      <c r="D16" s="2" t="s">
        <v>58</v>
      </c>
      <c r="E16" s="2">
        <v>138</v>
      </c>
      <c r="F16" s="4">
        <v>8</v>
      </c>
      <c r="G16" s="3">
        <v>0.3</v>
      </c>
      <c r="H16" s="2"/>
      <c r="I16" s="2"/>
      <c r="J16" s="4"/>
      <c r="K16" s="2">
        <v>8.3000000000000007</v>
      </c>
      <c r="L16" s="3">
        <v>19.920000000000002</v>
      </c>
      <c r="M16" s="3">
        <v>2</v>
      </c>
      <c r="N16" s="3">
        <v>31.302857142857146</v>
      </c>
      <c r="O16" s="27">
        <v>2748.96</v>
      </c>
      <c r="P16" s="32">
        <v>0.5714285714285714</v>
      </c>
      <c r="Q16" s="28">
        <v>1570.8342857142857</v>
      </c>
    </row>
    <row r="17" spans="1:17" x14ac:dyDescent="0.2">
      <c r="A17" s="24">
        <v>15</v>
      </c>
      <c r="B17" s="2" t="s">
        <v>36</v>
      </c>
      <c r="C17" s="2" t="s">
        <v>58</v>
      </c>
      <c r="D17" s="2" t="s">
        <v>89</v>
      </c>
      <c r="E17" s="2">
        <v>11</v>
      </c>
      <c r="F17" s="3">
        <v>20</v>
      </c>
      <c r="G17" s="4">
        <v>0.4</v>
      </c>
      <c r="H17" s="2">
        <v>50</v>
      </c>
      <c r="I17" s="2">
        <v>5</v>
      </c>
      <c r="J17" s="4">
        <v>10</v>
      </c>
      <c r="K17" s="2"/>
      <c r="L17" s="3">
        <v>80</v>
      </c>
      <c r="M17" s="3">
        <v>1.9</v>
      </c>
      <c r="N17" s="3">
        <v>113.14285714285712</v>
      </c>
      <c r="O17" s="27">
        <v>440</v>
      </c>
      <c r="P17" s="32">
        <v>0.51428571428571423</v>
      </c>
      <c r="Q17" s="28">
        <v>226.28571428571428</v>
      </c>
    </row>
    <row r="18" spans="1:17" x14ac:dyDescent="0.2">
      <c r="A18" s="24">
        <v>16</v>
      </c>
      <c r="B18" s="2" t="s">
        <v>36</v>
      </c>
      <c r="C18" s="2" t="s">
        <v>59</v>
      </c>
      <c r="D18" s="2" t="s">
        <v>90</v>
      </c>
      <c r="E18" s="2">
        <v>18</v>
      </c>
      <c r="F18" s="3">
        <v>26</v>
      </c>
      <c r="G18" s="3">
        <v>0.4</v>
      </c>
      <c r="H18" s="2">
        <v>50</v>
      </c>
      <c r="I18" s="2">
        <v>7</v>
      </c>
      <c r="J18" s="3">
        <v>7.1428571428571432</v>
      </c>
      <c r="K18" s="2"/>
      <c r="L18" s="3">
        <v>74.285714285714292</v>
      </c>
      <c r="M18" s="3">
        <v>1.9</v>
      </c>
      <c r="N18" s="3">
        <v>105.06122448979592</v>
      </c>
      <c r="O18" s="27">
        <v>668.57142857142867</v>
      </c>
      <c r="P18" s="32">
        <v>0.51428571428571423</v>
      </c>
      <c r="Q18" s="28">
        <v>343.83673469387759</v>
      </c>
    </row>
    <row r="19" spans="1:17" x14ac:dyDescent="0.2">
      <c r="A19" s="24">
        <v>17</v>
      </c>
      <c r="B19" s="2" t="s">
        <v>37</v>
      </c>
      <c r="C19" s="2" t="s">
        <v>60</v>
      </c>
      <c r="D19" s="2" t="s">
        <v>61</v>
      </c>
      <c r="E19" s="2">
        <v>39</v>
      </c>
      <c r="F19" s="3">
        <v>8</v>
      </c>
      <c r="G19" s="3">
        <v>0.3</v>
      </c>
      <c r="H19" s="2"/>
      <c r="I19" s="2"/>
      <c r="J19" s="3"/>
      <c r="K19" s="2">
        <v>7.1</v>
      </c>
      <c r="L19" s="3">
        <v>17.04</v>
      </c>
      <c r="M19" s="3">
        <v>1.9</v>
      </c>
      <c r="N19" s="4">
        <v>24.099428571428568</v>
      </c>
      <c r="O19" s="27">
        <v>664.56</v>
      </c>
      <c r="P19" s="32">
        <v>0.51428571428571423</v>
      </c>
      <c r="Q19" s="28">
        <v>341.77371428571422</v>
      </c>
    </row>
    <row r="20" spans="1:17" x14ac:dyDescent="0.2">
      <c r="A20" s="24">
        <v>18</v>
      </c>
      <c r="B20" s="2" t="s">
        <v>36</v>
      </c>
      <c r="C20" s="2" t="s">
        <v>61</v>
      </c>
      <c r="D20" s="2" t="s">
        <v>91</v>
      </c>
      <c r="E20" s="2">
        <v>13</v>
      </c>
      <c r="F20" s="3">
        <v>12</v>
      </c>
      <c r="G20" s="3">
        <v>0.4</v>
      </c>
      <c r="H20" s="2">
        <v>50</v>
      </c>
      <c r="I20" s="2">
        <v>6</v>
      </c>
      <c r="J20" s="3">
        <v>8.3333333333333339</v>
      </c>
      <c r="K20" s="2"/>
      <c r="L20" s="3">
        <v>40</v>
      </c>
      <c r="M20" s="3">
        <v>1.9</v>
      </c>
      <c r="N20" s="3">
        <v>56.571428571428562</v>
      </c>
      <c r="O20" s="27">
        <v>260</v>
      </c>
      <c r="P20" s="32">
        <v>0.51428571428571423</v>
      </c>
      <c r="Q20" s="28">
        <v>133.71428571428569</v>
      </c>
    </row>
    <row r="21" spans="1:17" x14ac:dyDescent="0.2">
      <c r="A21" s="24">
        <v>19</v>
      </c>
      <c r="B21" s="2" t="s">
        <v>37</v>
      </c>
      <c r="C21" s="2" t="s">
        <v>62</v>
      </c>
      <c r="D21" s="2" t="s">
        <v>63</v>
      </c>
      <c r="E21" s="2">
        <v>88</v>
      </c>
      <c r="F21" s="3">
        <v>8</v>
      </c>
      <c r="G21" s="3">
        <v>0.3</v>
      </c>
      <c r="H21" s="2"/>
      <c r="I21" s="2"/>
      <c r="J21" s="4"/>
      <c r="K21" s="2">
        <v>8.3000000000000007</v>
      </c>
      <c r="L21" s="3">
        <v>19.920000000000002</v>
      </c>
      <c r="M21" s="3">
        <v>1.9</v>
      </c>
      <c r="N21" s="3">
        <v>28.17257142857143</v>
      </c>
      <c r="O21" s="27">
        <v>1752.96</v>
      </c>
      <c r="P21" s="32">
        <v>0.51428571428571423</v>
      </c>
      <c r="Q21" s="28">
        <v>901.52228571428566</v>
      </c>
    </row>
    <row r="22" spans="1:17" x14ac:dyDescent="0.2">
      <c r="A22" s="24">
        <v>20</v>
      </c>
      <c r="B22" s="2" t="s">
        <v>37</v>
      </c>
      <c r="C22" s="2" t="s">
        <v>63</v>
      </c>
      <c r="D22" s="2" t="s">
        <v>64</v>
      </c>
      <c r="E22" s="2">
        <v>32</v>
      </c>
      <c r="F22" s="3">
        <v>5</v>
      </c>
      <c r="G22" s="3">
        <v>0.3</v>
      </c>
      <c r="H22" s="2"/>
      <c r="I22" s="2"/>
      <c r="J22" s="3"/>
      <c r="K22" s="2">
        <v>8.3000000000000007</v>
      </c>
      <c r="L22" s="3">
        <v>12.450000000000001</v>
      </c>
      <c r="M22" s="3">
        <v>1.9</v>
      </c>
      <c r="N22" s="3">
        <v>17.607857142857146</v>
      </c>
      <c r="O22" s="27">
        <v>398.40000000000003</v>
      </c>
      <c r="P22" s="32">
        <v>0.51428571428571423</v>
      </c>
      <c r="Q22" s="28">
        <v>204.89142857142858</v>
      </c>
    </row>
    <row r="23" spans="1:17" x14ac:dyDescent="0.2">
      <c r="A23" s="24">
        <v>21</v>
      </c>
      <c r="B23" s="2" t="s">
        <v>36</v>
      </c>
      <c r="C23" s="2" t="s">
        <v>64</v>
      </c>
      <c r="D23" s="2" t="s">
        <v>92</v>
      </c>
      <c r="E23" s="2">
        <v>21</v>
      </c>
      <c r="F23" s="3">
        <v>28</v>
      </c>
      <c r="G23" s="3">
        <v>0.8</v>
      </c>
      <c r="H23" s="2">
        <v>50</v>
      </c>
      <c r="I23" s="2">
        <v>6</v>
      </c>
      <c r="J23" s="3">
        <v>8.3333333333333339</v>
      </c>
      <c r="K23" s="2"/>
      <c r="L23" s="3">
        <v>186.66666666666669</v>
      </c>
      <c r="M23" s="3">
        <v>2</v>
      </c>
      <c r="N23" s="3">
        <v>293.33333333333337</v>
      </c>
      <c r="O23" s="27">
        <v>1960.0000000000002</v>
      </c>
      <c r="P23" s="32">
        <v>0.5714285714285714</v>
      </c>
      <c r="Q23" s="28">
        <v>1120</v>
      </c>
    </row>
    <row r="24" spans="1:17" x14ac:dyDescent="0.2">
      <c r="A24" s="24">
        <v>22</v>
      </c>
      <c r="B24" s="2" t="s">
        <v>36</v>
      </c>
      <c r="C24" s="2" t="s">
        <v>65</v>
      </c>
      <c r="D24" s="2" t="s">
        <v>93</v>
      </c>
      <c r="E24" s="2">
        <v>13</v>
      </c>
      <c r="F24" s="3">
        <v>8</v>
      </c>
      <c r="G24" s="3">
        <v>0.4</v>
      </c>
      <c r="H24" s="2">
        <v>50</v>
      </c>
      <c r="I24" s="2">
        <v>11</v>
      </c>
      <c r="J24" s="3">
        <v>4.5454545454545459</v>
      </c>
      <c r="K24" s="2"/>
      <c r="L24" s="3">
        <v>14.545454545454547</v>
      </c>
      <c r="M24" s="3">
        <v>1.8</v>
      </c>
      <c r="N24" s="3">
        <v>18.285714285714288</v>
      </c>
      <c r="O24" s="27">
        <v>94.545454545454561</v>
      </c>
      <c r="P24" s="32">
        <v>0.45714285714285718</v>
      </c>
      <c r="Q24" s="28">
        <v>43.220779220779235</v>
      </c>
    </row>
    <row r="25" spans="1:17" x14ac:dyDescent="0.2">
      <c r="A25" s="24">
        <v>23</v>
      </c>
      <c r="B25" s="2" t="s">
        <v>36</v>
      </c>
      <c r="C25" s="2" t="s">
        <v>66</v>
      </c>
      <c r="D25" s="2" t="s">
        <v>94</v>
      </c>
      <c r="E25" s="2">
        <v>12</v>
      </c>
      <c r="F25" s="3">
        <v>10</v>
      </c>
      <c r="G25" s="3">
        <v>0.4</v>
      </c>
      <c r="H25" s="2">
        <v>50</v>
      </c>
      <c r="I25" s="2">
        <v>9</v>
      </c>
      <c r="J25" s="3">
        <v>5.5555555555555554</v>
      </c>
      <c r="K25" s="2"/>
      <c r="L25" s="3">
        <v>22.222222222222225</v>
      </c>
      <c r="M25" s="3">
        <v>1.8</v>
      </c>
      <c r="N25" s="3">
        <v>27.936507936507944</v>
      </c>
      <c r="O25" s="27">
        <v>133.33333333333334</v>
      </c>
      <c r="P25" s="32">
        <v>0.45714285714285718</v>
      </c>
      <c r="Q25" s="28">
        <v>60.952380952380963</v>
      </c>
    </row>
    <row r="26" spans="1:17" x14ac:dyDescent="0.2">
      <c r="A26" s="24">
        <v>24</v>
      </c>
      <c r="B26" s="2" t="s">
        <v>36</v>
      </c>
      <c r="C26" s="2" t="s">
        <v>67</v>
      </c>
      <c r="D26" s="2" t="s">
        <v>95</v>
      </c>
      <c r="E26" s="2">
        <v>20</v>
      </c>
      <c r="F26" s="3">
        <v>28</v>
      </c>
      <c r="G26" s="3">
        <v>0.9</v>
      </c>
      <c r="H26" s="2">
        <v>50</v>
      </c>
      <c r="I26" s="2">
        <v>7</v>
      </c>
      <c r="J26" s="3">
        <v>7.1428571428571432</v>
      </c>
      <c r="K26" s="2"/>
      <c r="L26" s="3">
        <v>180</v>
      </c>
      <c r="M26" s="3">
        <v>2.1</v>
      </c>
      <c r="N26" s="3">
        <v>311.14285714285722</v>
      </c>
      <c r="O26" s="27">
        <v>1800</v>
      </c>
      <c r="P26" s="32">
        <v>0.62857142857142867</v>
      </c>
      <c r="Q26" s="28">
        <v>1131.4285714285716</v>
      </c>
    </row>
    <row r="27" spans="1:17" x14ac:dyDescent="0.2">
      <c r="A27" s="24">
        <v>25</v>
      </c>
      <c r="B27" s="2" t="s">
        <v>36</v>
      </c>
      <c r="C27" s="2" t="s">
        <v>68</v>
      </c>
      <c r="D27" s="2" t="s">
        <v>96</v>
      </c>
      <c r="E27" s="2">
        <v>11</v>
      </c>
      <c r="F27" s="3">
        <v>10</v>
      </c>
      <c r="G27" s="3">
        <v>0.5</v>
      </c>
      <c r="H27" s="2">
        <v>50</v>
      </c>
      <c r="I27" s="2">
        <v>8</v>
      </c>
      <c r="J27" s="3">
        <v>6.25</v>
      </c>
      <c r="K27" s="2"/>
      <c r="L27" s="3">
        <v>31.25</v>
      </c>
      <c r="M27" s="3">
        <v>2.1</v>
      </c>
      <c r="N27" s="3">
        <v>54.017857142857153</v>
      </c>
      <c r="O27" s="27">
        <v>171.875</v>
      </c>
      <c r="P27" s="32">
        <v>0.62857142857142867</v>
      </c>
      <c r="Q27" s="28">
        <v>108.03571428571431</v>
      </c>
    </row>
    <row r="28" spans="1:17" x14ac:dyDescent="0.2">
      <c r="A28" s="24">
        <v>26</v>
      </c>
      <c r="B28" s="2" t="s">
        <v>36</v>
      </c>
      <c r="C28" s="2" t="s">
        <v>69</v>
      </c>
      <c r="D28" s="2" t="s">
        <v>97</v>
      </c>
      <c r="E28" s="2">
        <v>19</v>
      </c>
      <c r="F28" s="3">
        <v>28</v>
      </c>
      <c r="G28" s="3">
        <v>0.7</v>
      </c>
      <c r="H28" s="2">
        <v>50</v>
      </c>
      <c r="I28" s="2">
        <v>7</v>
      </c>
      <c r="J28" s="3">
        <v>7.1428571428571432</v>
      </c>
      <c r="K28" s="2"/>
      <c r="L28" s="3">
        <v>140</v>
      </c>
      <c r="M28" s="3">
        <v>2.1</v>
      </c>
      <c r="N28" s="3">
        <v>242.00000000000006</v>
      </c>
      <c r="O28" s="27">
        <v>1330</v>
      </c>
      <c r="P28" s="32">
        <v>0.62857142857142867</v>
      </c>
      <c r="Q28" s="28">
        <v>836.00000000000011</v>
      </c>
    </row>
    <row r="29" spans="1:17" x14ac:dyDescent="0.2">
      <c r="A29" s="24">
        <v>27</v>
      </c>
      <c r="B29" s="2" t="s">
        <v>36</v>
      </c>
      <c r="C29" s="2" t="s">
        <v>70</v>
      </c>
      <c r="D29" s="2" t="s">
        <v>98</v>
      </c>
      <c r="E29" s="2">
        <v>18</v>
      </c>
      <c r="F29" s="3">
        <v>28</v>
      </c>
      <c r="G29" s="3">
        <v>0.7</v>
      </c>
      <c r="H29" s="2">
        <v>50</v>
      </c>
      <c r="I29" s="2">
        <v>5</v>
      </c>
      <c r="J29" s="3">
        <v>10</v>
      </c>
      <c r="K29" s="2"/>
      <c r="L29" s="3">
        <v>196</v>
      </c>
      <c r="M29" s="3">
        <v>2.1</v>
      </c>
      <c r="N29" s="3">
        <v>338.80000000000007</v>
      </c>
      <c r="O29" s="27">
        <v>1764</v>
      </c>
      <c r="P29" s="32">
        <v>0.62857142857142867</v>
      </c>
      <c r="Q29" s="28">
        <v>1108.8000000000002</v>
      </c>
    </row>
    <row r="30" spans="1:17" x14ac:dyDescent="0.2">
      <c r="A30" s="24">
        <v>28</v>
      </c>
      <c r="B30" s="2" t="s">
        <v>36</v>
      </c>
      <c r="C30" s="2" t="s">
        <v>71</v>
      </c>
      <c r="D30" s="2" t="s">
        <v>99</v>
      </c>
      <c r="E30" s="2">
        <v>16</v>
      </c>
      <c r="F30" s="3">
        <v>10</v>
      </c>
      <c r="G30" s="3">
        <v>0.3</v>
      </c>
      <c r="H30" s="2">
        <v>50</v>
      </c>
      <c r="I30" s="2">
        <v>9</v>
      </c>
      <c r="J30" s="3">
        <v>5.5555555555555554</v>
      </c>
      <c r="K30" s="2"/>
      <c r="L30" s="3">
        <v>16.666666666666668</v>
      </c>
      <c r="M30" s="3">
        <v>1.8</v>
      </c>
      <c r="N30" s="4">
        <v>20.952380952380956</v>
      </c>
      <c r="O30" s="27">
        <v>133.33333333333334</v>
      </c>
      <c r="P30" s="32">
        <v>0.45714285714285718</v>
      </c>
      <c r="Q30" s="28">
        <v>60.952380952380963</v>
      </c>
    </row>
    <row r="31" spans="1:17" x14ac:dyDescent="0.2">
      <c r="A31" s="24">
        <v>29</v>
      </c>
      <c r="B31" s="2" t="s">
        <v>36</v>
      </c>
      <c r="C31" s="2" t="s">
        <v>72</v>
      </c>
      <c r="D31" s="2" t="s">
        <v>100</v>
      </c>
      <c r="E31" s="2">
        <v>16</v>
      </c>
      <c r="F31" s="3">
        <v>8</v>
      </c>
      <c r="G31" s="3">
        <v>0.3</v>
      </c>
      <c r="H31" s="2">
        <v>50</v>
      </c>
      <c r="I31" s="2">
        <v>11</v>
      </c>
      <c r="J31" s="3">
        <v>4.5454545454545459</v>
      </c>
      <c r="K31" s="2"/>
      <c r="L31" s="3">
        <v>10.90909090909091</v>
      </c>
      <c r="M31" s="3">
        <v>1.8</v>
      </c>
      <c r="N31" s="4">
        <v>13.714285714285717</v>
      </c>
      <c r="O31" s="27">
        <v>87.27272727272728</v>
      </c>
      <c r="P31" s="32">
        <v>0.45714285714285718</v>
      </c>
      <c r="Q31" s="28">
        <v>39.896103896103902</v>
      </c>
    </row>
    <row r="32" spans="1:17" x14ac:dyDescent="0.2">
      <c r="A32" s="24">
        <v>30</v>
      </c>
      <c r="B32" s="2" t="s">
        <v>36</v>
      </c>
      <c r="C32" s="2" t="s">
        <v>73</v>
      </c>
      <c r="D32" s="2" t="s">
        <v>101</v>
      </c>
      <c r="E32" s="2">
        <v>23</v>
      </c>
      <c r="F32" s="3">
        <v>28</v>
      </c>
      <c r="G32" s="3">
        <v>0.9</v>
      </c>
      <c r="H32" s="2">
        <v>50</v>
      </c>
      <c r="I32" s="2">
        <v>6</v>
      </c>
      <c r="J32" s="4">
        <v>8.3333333333333339</v>
      </c>
      <c r="K32" s="2"/>
      <c r="L32" s="3">
        <v>210</v>
      </c>
      <c r="M32" s="3">
        <v>2.1</v>
      </c>
      <c r="N32" s="3">
        <v>363.00000000000006</v>
      </c>
      <c r="O32" s="27">
        <v>2415</v>
      </c>
      <c r="P32" s="32">
        <v>0.62857142857142867</v>
      </c>
      <c r="Q32" s="28">
        <v>1518.0000000000002</v>
      </c>
    </row>
    <row r="33" spans="1:17" x14ac:dyDescent="0.2">
      <c r="A33" s="24">
        <v>31</v>
      </c>
      <c r="B33" s="2" t="s">
        <v>36</v>
      </c>
      <c r="C33" s="2" t="s">
        <v>74</v>
      </c>
      <c r="D33" s="2" t="s">
        <v>102</v>
      </c>
      <c r="E33" s="2">
        <v>17</v>
      </c>
      <c r="F33" s="3">
        <v>28</v>
      </c>
      <c r="G33" s="3">
        <v>0.6</v>
      </c>
      <c r="H33" s="2">
        <v>50</v>
      </c>
      <c r="I33" s="2">
        <v>6</v>
      </c>
      <c r="J33" s="3">
        <v>8.3333333333333339</v>
      </c>
      <c r="K33" s="2"/>
      <c r="L33" s="3">
        <v>140</v>
      </c>
      <c r="M33" s="3">
        <v>2.1</v>
      </c>
      <c r="N33" s="3">
        <v>242.00000000000006</v>
      </c>
      <c r="O33" s="27">
        <v>1190</v>
      </c>
      <c r="P33" s="32">
        <v>0.62857142857142867</v>
      </c>
      <c r="Q33" s="28">
        <v>748.00000000000011</v>
      </c>
    </row>
    <row r="34" spans="1:17" x14ac:dyDescent="0.2">
      <c r="A34" s="24">
        <v>32</v>
      </c>
      <c r="B34" s="2" t="s">
        <v>36</v>
      </c>
      <c r="C34" s="2" t="s">
        <v>75</v>
      </c>
      <c r="D34" s="2" t="s">
        <v>103</v>
      </c>
      <c r="E34" s="2">
        <v>17</v>
      </c>
      <c r="F34" s="3">
        <v>28</v>
      </c>
      <c r="G34" s="3">
        <v>0.6</v>
      </c>
      <c r="H34" s="2">
        <v>50</v>
      </c>
      <c r="I34" s="2">
        <v>7</v>
      </c>
      <c r="J34" s="3">
        <v>7.1428571428571432</v>
      </c>
      <c r="K34" s="2"/>
      <c r="L34" s="3">
        <v>120</v>
      </c>
      <c r="M34" s="3">
        <v>2</v>
      </c>
      <c r="N34" s="4">
        <v>188.57142857142856</v>
      </c>
      <c r="O34" s="27">
        <v>1020</v>
      </c>
      <c r="P34" s="32">
        <v>0.5714285714285714</v>
      </c>
      <c r="Q34" s="28">
        <v>582.85714285714278</v>
      </c>
    </row>
    <row r="35" spans="1:17" x14ac:dyDescent="0.2">
      <c r="A35" s="24">
        <v>33</v>
      </c>
      <c r="B35" s="2" t="s">
        <v>36</v>
      </c>
      <c r="C35" s="2" t="s">
        <v>76</v>
      </c>
      <c r="D35" s="2" t="s">
        <v>104</v>
      </c>
      <c r="E35" s="2">
        <v>18</v>
      </c>
      <c r="F35" s="3">
        <v>28</v>
      </c>
      <c r="G35" s="3">
        <v>0.6</v>
      </c>
      <c r="H35" s="2">
        <v>50</v>
      </c>
      <c r="I35" s="2">
        <v>8</v>
      </c>
      <c r="J35" s="3">
        <v>6.25</v>
      </c>
      <c r="K35" s="2"/>
      <c r="L35" s="3">
        <v>105</v>
      </c>
      <c r="M35" s="3">
        <v>2</v>
      </c>
      <c r="N35" s="3">
        <v>165</v>
      </c>
      <c r="O35" s="27">
        <v>945</v>
      </c>
      <c r="P35" s="32">
        <v>0.5714285714285714</v>
      </c>
      <c r="Q35" s="28">
        <v>540</v>
      </c>
    </row>
    <row r="36" spans="1:17" x14ac:dyDescent="0.2">
      <c r="A36" s="24">
        <v>34</v>
      </c>
      <c r="B36" s="2" t="s">
        <v>36</v>
      </c>
      <c r="C36" s="2" t="s">
        <v>77</v>
      </c>
      <c r="D36" s="2" t="s">
        <v>105</v>
      </c>
      <c r="E36" s="2">
        <v>16</v>
      </c>
      <c r="F36" s="3">
        <v>28</v>
      </c>
      <c r="G36" s="3">
        <v>0.6</v>
      </c>
      <c r="H36" s="2">
        <v>50</v>
      </c>
      <c r="I36" s="2">
        <v>12</v>
      </c>
      <c r="J36" s="3">
        <v>4.166666666666667</v>
      </c>
      <c r="K36" s="2"/>
      <c r="L36" s="3">
        <v>70</v>
      </c>
      <c r="M36" s="3">
        <v>1.9</v>
      </c>
      <c r="N36" s="3">
        <v>99</v>
      </c>
      <c r="O36" s="27">
        <v>560</v>
      </c>
      <c r="P36" s="32">
        <v>0.51428571428571423</v>
      </c>
      <c r="Q36" s="28">
        <v>288</v>
      </c>
    </row>
    <row r="37" spans="1:17" x14ac:dyDescent="0.2">
      <c r="A37" s="24">
        <v>35</v>
      </c>
      <c r="B37" s="2" t="s">
        <v>36</v>
      </c>
      <c r="C37" s="2" t="s">
        <v>78</v>
      </c>
      <c r="D37" s="2" t="s">
        <v>106</v>
      </c>
      <c r="E37" s="2">
        <v>19</v>
      </c>
      <c r="F37" s="3">
        <v>25</v>
      </c>
      <c r="G37" s="3">
        <v>0.5</v>
      </c>
      <c r="H37" s="2">
        <v>50</v>
      </c>
      <c r="I37" s="2">
        <v>12</v>
      </c>
      <c r="J37" s="3">
        <v>4.166666666666667</v>
      </c>
      <c r="K37" s="2"/>
      <c r="L37" s="3">
        <v>52.083333333333336</v>
      </c>
      <c r="M37" s="3">
        <v>1.8</v>
      </c>
      <c r="N37" s="3">
        <v>65.476190476190482</v>
      </c>
      <c r="O37" s="27">
        <v>494.79166666666669</v>
      </c>
      <c r="P37" s="32">
        <v>0.45714285714285718</v>
      </c>
      <c r="Q37" s="28">
        <v>226.19047619047623</v>
      </c>
    </row>
    <row r="38" spans="1:17" x14ac:dyDescent="0.2">
      <c r="A38" s="24">
        <v>36</v>
      </c>
      <c r="B38" s="2" t="s">
        <v>36</v>
      </c>
      <c r="C38" s="2" t="s">
        <v>79</v>
      </c>
      <c r="D38" s="2" t="s">
        <v>107</v>
      </c>
      <c r="E38" s="2">
        <v>16</v>
      </c>
      <c r="F38" s="3">
        <v>25</v>
      </c>
      <c r="G38" s="3">
        <v>0.5</v>
      </c>
      <c r="H38" s="2">
        <v>50</v>
      </c>
      <c r="I38" s="2">
        <v>11</v>
      </c>
      <c r="J38" s="3">
        <v>4.5454545454545459</v>
      </c>
      <c r="K38" s="2"/>
      <c r="L38" s="3">
        <v>56.81818181818182</v>
      </c>
      <c r="M38" s="3">
        <v>1.8</v>
      </c>
      <c r="N38" s="3">
        <v>71.428571428571445</v>
      </c>
      <c r="O38" s="27">
        <v>454.54545454545456</v>
      </c>
      <c r="P38" s="32">
        <v>0.45714285714285718</v>
      </c>
      <c r="Q38" s="28">
        <v>207.79220779220782</v>
      </c>
    </row>
    <row r="39" spans="1:17" x14ac:dyDescent="0.2">
      <c r="A39" s="24">
        <v>37</v>
      </c>
      <c r="B39" s="2" t="s">
        <v>36</v>
      </c>
      <c r="C39" s="2" t="s">
        <v>80</v>
      </c>
      <c r="D39" s="2" t="s">
        <v>108</v>
      </c>
      <c r="E39" s="2">
        <v>28</v>
      </c>
      <c r="F39" s="3">
        <v>25</v>
      </c>
      <c r="G39" s="3">
        <v>0.4</v>
      </c>
      <c r="H39" s="2">
        <v>50</v>
      </c>
      <c r="I39" s="2">
        <v>12</v>
      </c>
      <c r="J39" s="3">
        <v>4.166666666666667</v>
      </c>
      <c r="K39" s="2"/>
      <c r="L39" s="3">
        <v>41.666666666666671</v>
      </c>
      <c r="M39" s="3">
        <v>1.8</v>
      </c>
      <c r="N39" s="3">
        <v>52.380952380952394</v>
      </c>
      <c r="O39" s="27">
        <v>583.33333333333337</v>
      </c>
      <c r="P39" s="32">
        <v>0.45714285714285718</v>
      </c>
      <c r="Q39" s="28">
        <v>266.66666666666669</v>
      </c>
    </row>
    <row r="40" spans="1:17" x14ac:dyDescent="0.2">
      <c r="A40" s="24">
        <v>38</v>
      </c>
      <c r="B40" s="2" t="s">
        <v>37</v>
      </c>
      <c r="C40" s="2" t="s">
        <v>81</v>
      </c>
      <c r="D40" s="2" t="s">
        <v>82</v>
      </c>
      <c r="E40" s="2">
        <v>70</v>
      </c>
      <c r="F40" s="3">
        <v>20</v>
      </c>
      <c r="G40" s="3">
        <v>0.3</v>
      </c>
      <c r="H40" s="2"/>
      <c r="I40" s="2"/>
      <c r="J40" s="3"/>
      <c r="K40" s="2">
        <v>4.2</v>
      </c>
      <c r="L40" s="3">
        <v>25.2</v>
      </c>
      <c r="M40" s="3">
        <v>1.8</v>
      </c>
      <c r="N40" s="3">
        <v>31.680000000000003</v>
      </c>
      <c r="O40" s="27">
        <v>1764</v>
      </c>
      <c r="P40" s="32">
        <v>0.45714285714285718</v>
      </c>
      <c r="Q40" s="28">
        <v>806.40000000000009</v>
      </c>
    </row>
    <row r="41" spans="1:17" x14ac:dyDescent="0.2">
      <c r="A41" s="24">
        <v>39</v>
      </c>
      <c r="B41" s="2" t="s">
        <v>37</v>
      </c>
      <c r="C41" s="2" t="s">
        <v>82</v>
      </c>
      <c r="D41" s="2" t="s">
        <v>83</v>
      </c>
      <c r="E41" s="2">
        <v>55</v>
      </c>
      <c r="F41" s="3">
        <v>15</v>
      </c>
      <c r="G41" s="3">
        <v>0.3</v>
      </c>
      <c r="H41" s="2"/>
      <c r="I41" s="2"/>
      <c r="J41" s="4"/>
      <c r="K41" s="2">
        <v>4.2</v>
      </c>
      <c r="L41" s="3">
        <v>18.899999999999999</v>
      </c>
      <c r="M41" s="3">
        <v>1.8</v>
      </c>
      <c r="N41" s="3">
        <v>23.760000000000005</v>
      </c>
      <c r="O41" s="27">
        <v>1039.5</v>
      </c>
      <c r="P41" s="32">
        <v>0.45714285714285718</v>
      </c>
      <c r="Q41" s="28">
        <v>475.20000000000005</v>
      </c>
    </row>
    <row r="42" spans="1:17" x14ac:dyDescent="0.2">
      <c r="A42" s="24">
        <v>40</v>
      </c>
      <c r="B42" s="2" t="s">
        <v>37</v>
      </c>
      <c r="C42" s="2" t="s">
        <v>83</v>
      </c>
      <c r="D42" s="2" t="s">
        <v>84</v>
      </c>
      <c r="E42" s="2">
        <v>70</v>
      </c>
      <c r="F42" s="3">
        <v>10</v>
      </c>
      <c r="G42" s="3">
        <v>0.3</v>
      </c>
      <c r="H42" s="2"/>
      <c r="I42" s="2"/>
      <c r="J42" s="3"/>
      <c r="K42" s="2">
        <v>4.2</v>
      </c>
      <c r="L42" s="3">
        <v>12.6</v>
      </c>
      <c r="M42" s="3">
        <v>1.8</v>
      </c>
      <c r="N42" s="3">
        <v>15.840000000000002</v>
      </c>
      <c r="O42" s="27">
        <v>882</v>
      </c>
      <c r="P42" s="32">
        <v>0.45714285714285718</v>
      </c>
      <c r="Q42" s="28">
        <v>403.20000000000005</v>
      </c>
    </row>
    <row r="43" spans="1:17" x14ac:dyDescent="0.2">
      <c r="A43" s="24">
        <v>41</v>
      </c>
      <c r="B43" s="2" t="s">
        <v>37</v>
      </c>
      <c r="C43" s="2" t="s">
        <v>84</v>
      </c>
      <c r="D43" s="2" t="s">
        <v>85</v>
      </c>
      <c r="E43" s="2">
        <v>150</v>
      </c>
      <c r="F43" s="3">
        <v>8</v>
      </c>
      <c r="G43" s="3">
        <v>0.3</v>
      </c>
      <c r="H43" s="2"/>
      <c r="I43" s="2"/>
      <c r="J43" s="3"/>
      <c r="K43" s="2">
        <v>4.2</v>
      </c>
      <c r="L43" s="3">
        <v>10.08</v>
      </c>
      <c r="M43" s="3">
        <v>1.7</v>
      </c>
      <c r="N43" s="3">
        <v>11.087999999999999</v>
      </c>
      <c r="O43" s="27">
        <v>1512</v>
      </c>
      <c r="P43" s="32">
        <v>0.39999999999999997</v>
      </c>
      <c r="Q43" s="28">
        <v>604.79999999999995</v>
      </c>
    </row>
    <row r="44" spans="1:17" x14ac:dyDescent="0.2">
      <c r="A44" s="24">
        <v>42</v>
      </c>
      <c r="B44" s="2" t="s">
        <v>37</v>
      </c>
      <c r="C44" s="2" t="s">
        <v>85</v>
      </c>
      <c r="D44" s="2" t="s">
        <v>86</v>
      </c>
      <c r="E44" s="2">
        <v>600</v>
      </c>
      <c r="F44" s="3">
        <v>13</v>
      </c>
      <c r="G44" s="3">
        <v>0.3</v>
      </c>
      <c r="H44" s="2"/>
      <c r="I44" s="2"/>
      <c r="J44" s="3"/>
      <c r="K44" s="2">
        <v>4.2</v>
      </c>
      <c r="L44" s="3">
        <v>16.38</v>
      </c>
      <c r="M44" s="3">
        <v>1.5</v>
      </c>
      <c r="N44" s="3">
        <v>12.869999999999997</v>
      </c>
      <c r="O44" s="27">
        <v>9828</v>
      </c>
      <c r="P44" s="32">
        <v>0.2857142857142857</v>
      </c>
      <c r="Q44" s="28">
        <v>2808</v>
      </c>
    </row>
    <row r="45" spans="1:17" x14ac:dyDescent="0.2">
      <c r="A45" s="24">
        <v>43</v>
      </c>
      <c r="B45" s="2" t="s">
        <v>37</v>
      </c>
      <c r="C45" s="2" t="s">
        <v>86</v>
      </c>
      <c r="D45" s="2" t="s">
        <v>87</v>
      </c>
      <c r="E45" s="2">
        <v>180</v>
      </c>
      <c r="F45" s="3">
        <v>8</v>
      </c>
      <c r="G45" s="3">
        <v>0.3</v>
      </c>
      <c r="H45" s="2"/>
      <c r="I45" s="2"/>
      <c r="J45" s="3"/>
      <c r="K45" s="2">
        <v>4.2</v>
      </c>
      <c r="L45" s="3">
        <v>10.08</v>
      </c>
      <c r="M45" s="3">
        <v>1.5</v>
      </c>
      <c r="N45" s="3">
        <v>7.92</v>
      </c>
      <c r="O45" s="27">
        <v>1814.4</v>
      </c>
      <c r="P45" s="32">
        <v>0.2857142857142857</v>
      </c>
      <c r="Q45" s="28">
        <v>518.4</v>
      </c>
    </row>
    <row r="46" spans="1:17" ht="16.5" thickBot="1" x14ac:dyDescent="0.25">
      <c r="A46" s="24">
        <v>44</v>
      </c>
      <c r="B46" s="25" t="s">
        <v>37</v>
      </c>
      <c r="C46" s="25" t="s">
        <v>87</v>
      </c>
      <c r="D46" s="25" t="s">
        <v>109</v>
      </c>
      <c r="E46" s="25">
        <v>120</v>
      </c>
      <c r="F46" s="26">
        <v>5</v>
      </c>
      <c r="G46" s="26">
        <v>0.3</v>
      </c>
      <c r="H46" s="25"/>
      <c r="I46" s="25"/>
      <c r="J46" s="26"/>
      <c r="K46" s="25">
        <v>4.2</v>
      </c>
      <c r="L46" s="26">
        <v>6.3</v>
      </c>
      <c r="M46" s="26">
        <v>1.5</v>
      </c>
      <c r="N46" s="29">
        <v>4.95</v>
      </c>
      <c r="O46" s="30">
        <v>756</v>
      </c>
      <c r="P46" s="33">
        <v>0.2857142857142857</v>
      </c>
      <c r="Q46" s="31">
        <v>216</v>
      </c>
    </row>
  </sheetData>
  <mergeCells count="1">
    <mergeCell ref="R2:X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C56F0-BFDE-4A23-9B49-A9C608A2AC8B}">
  <dimension ref="A1:M3"/>
  <sheetViews>
    <sheetView workbookViewId="0">
      <selection activeCell="D33" sqref="D33"/>
    </sheetView>
  </sheetViews>
  <sheetFormatPr defaultRowHeight="15.75" x14ac:dyDescent="0.2"/>
  <cols>
    <col min="1" max="1" width="15.625" style="5" customWidth="1"/>
    <col min="2" max="2" width="9" style="5"/>
    <col min="3" max="3" width="20.75" style="5" customWidth="1"/>
    <col min="4" max="4" width="18.625" style="5" customWidth="1"/>
    <col min="5" max="5" width="15.625" style="5" customWidth="1"/>
    <col min="6" max="6" width="15.875" style="5" customWidth="1"/>
    <col min="7" max="7" width="13.375" style="5" customWidth="1"/>
    <col min="8" max="8" width="15" style="5" customWidth="1"/>
    <col min="9" max="9" width="18.375" style="5" customWidth="1"/>
    <col min="10" max="11" width="17.125" style="5" customWidth="1"/>
    <col min="12" max="12" width="12.75" style="5" customWidth="1"/>
    <col min="13" max="16384" width="9" style="5"/>
  </cols>
  <sheetData>
    <row r="1" spans="1:13" customFormat="1" ht="80.25" x14ac:dyDescent="0.2">
      <c r="A1" s="9" t="s">
        <v>19</v>
      </c>
      <c r="B1" s="8" t="s">
        <v>7</v>
      </c>
      <c r="C1" s="8" t="s">
        <v>8</v>
      </c>
      <c r="D1" s="8" t="s">
        <v>9</v>
      </c>
      <c r="E1" s="8" t="s">
        <v>10</v>
      </c>
      <c r="F1" s="8" t="s">
        <v>11</v>
      </c>
      <c r="G1" s="8" t="s">
        <v>12</v>
      </c>
      <c r="H1" s="35" t="s">
        <v>13</v>
      </c>
      <c r="I1" s="8" t="s">
        <v>14</v>
      </c>
      <c r="J1" s="8" t="s">
        <v>15</v>
      </c>
      <c r="K1" s="8" t="s">
        <v>16</v>
      </c>
      <c r="L1" s="8" t="s">
        <v>17</v>
      </c>
      <c r="M1" s="8" t="s">
        <v>18</v>
      </c>
    </row>
    <row r="2" spans="1:13" customFormat="1" x14ac:dyDescent="0.2">
      <c r="A2" s="2">
        <v>202401</v>
      </c>
      <c r="B2" s="2" t="s">
        <v>2</v>
      </c>
      <c r="C2" s="2">
        <v>103</v>
      </c>
      <c r="D2" s="2">
        <f>2750*E2</f>
        <v>1540.0000000000002</v>
      </c>
      <c r="E2" s="2">
        <v>0.56000000000000005</v>
      </c>
      <c r="F2" s="2">
        <v>167</v>
      </c>
      <c r="G2" s="2">
        <v>30810</v>
      </c>
      <c r="H2" s="2">
        <v>18270.900000000001</v>
      </c>
      <c r="I2" s="2">
        <v>10</v>
      </c>
      <c r="J2" s="2">
        <v>0.9</v>
      </c>
      <c r="K2" s="2">
        <v>210</v>
      </c>
      <c r="L2" s="2">
        <v>30</v>
      </c>
      <c r="M2" s="2">
        <v>30</v>
      </c>
    </row>
    <row r="3" spans="1:13" customFormat="1" x14ac:dyDescent="0.2">
      <c r="A3" s="2">
        <v>202401</v>
      </c>
      <c r="B3" s="2" t="s">
        <v>1</v>
      </c>
      <c r="C3" s="2">
        <v>19.3</v>
      </c>
      <c r="D3" s="2">
        <f>2750*E3</f>
        <v>1265</v>
      </c>
      <c r="E3" s="2">
        <v>0.46</v>
      </c>
      <c r="F3" s="2">
        <v>26</v>
      </c>
      <c r="G3" s="2">
        <v>30735</v>
      </c>
      <c r="H3" s="2">
        <v>13179.3</v>
      </c>
      <c r="I3" s="2">
        <v>8.3000000000000007</v>
      </c>
      <c r="J3" s="2">
        <v>0.3</v>
      </c>
      <c r="K3" s="2">
        <v>48</v>
      </c>
      <c r="L3" s="2">
        <v>9</v>
      </c>
      <c r="M3" s="2">
        <v>14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79A08-109B-4E24-A9D2-511A9DCF0DFD}">
  <dimension ref="A1:D6"/>
  <sheetViews>
    <sheetView workbookViewId="0">
      <selection activeCell="J19" sqref="J19"/>
    </sheetView>
  </sheetViews>
  <sheetFormatPr defaultRowHeight="14.25" x14ac:dyDescent="0.2"/>
  <cols>
    <col min="1" max="1" width="13.875" customWidth="1"/>
    <col min="2" max="2" width="19.875" customWidth="1"/>
    <col min="3" max="3" width="16" customWidth="1"/>
    <col min="4" max="4" width="19.25" customWidth="1"/>
    <col min="13" max="13" width="25.375" customWidth="1"/>
  </cols>
  <sheetData>
    <row r="1" spans="1:4" ht="45.75" x14ac:dyDescent="0.2">
      <c r="A1" s="8" t="s">
        <v>20</v>
      </c>
      <c r="B1" s="1" t="s">
        <v>42</v>
      </c>
      <c r="C1" s="8" t="s">
        <v>21</v>
      </c>
      <c r="D1" s="1" t="s">
        <v>43</v>
      </c>
    </row>
    <row r="2" spans="1:4" ht="45.75" x14ac:dyDescent="0.2">
      <c r="A2" s="8" t="s">
        <v>22</v>
      </c>
      <c r="B2" s="2" t="s">
        <v>41</v>
      </c>
      <c r="C2" s="8" t="s">
        <v>23</v>
      </c>
      <c r="D2" s="13">
        <v>7.8799999999999995E-2</v>
      </c>
    </row>
    <row r="3" spans="1:4" ht="64.5" x14ac:dyDescent="0.2">
      <c r="A3" s="8" t="s">
        <v>24</v>
      </c>
      <c r="B3" s="10">
        <v>1.92</v>
      </c>
      <c r="C3" s="8" t="s">
        <v>25</v>
      </c>
      <c r="D3" s="10">
        <v>0.5</v>
      </c>
    </row>
    <row r="4" spans="1:4" ht="64.5" x14ac:dyDescent="0.2">
      <c r="A4" s="8" t="s">
        <v>26</v>
      </c>
      <c r="B4" s="11">
        <v>0.8</v>
      </c>
      <c r="C4" s="8" t="s">
        <v>14</v>
      </c>
      <c r="D4" s="11">
        <v>10</v>
      </c>
    </row>
    <row r="5" spans="1:4" ht="66" x14ac:dyDescent="0.2">
      <c r="A5" s="8" t="s">
        <v>27</v>
      </c>
      <c r="B5" s="12">
        <v>210</v>
      </c>
      <c r="C5" s="8" t="s">
        <v>17</v>
      </c>
      <c r="D5" s="14">
        <v>30</v>
      </c>
    </row>
    <row r="6" spans="1:4" ht="66" x14ac:dyDescent="0.2">
      <c r="A6" s="8" t="s">
        <v>12</v>
      </c>
      <c r="B6" s="14">
        <v>61544.800000000003</v>
      </c>
      <c r="C6" s="8" t="s">
        <v>13</v>
      </c>
      <c r="D6" s="14">
        <v>31450.1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泥石流运动要素</vt:lpstr>
      <vt:lpstr>泥石流观测数据统计</vt:lpstr>
      <vt:lpstr>泥石流总体观测数据表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魏丽</dc:creator>
  <cp:lastModifiedBy>wei li</cp:lastModifiedBy>
  <dcterms:created xsi:type="dcterms:W3CDTF">2023-08-20T08:47:23Z</dcterms:created>
  <dcterms:modified xsi:type="dcterms:W3CDTF">2025-03-04T01:43:02Z</dcterms:modified>
</cp:coreProperties>
</file>